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2120" windowHeight="8580" activeTab="0"/>
  </bookViews>
  <sheets>
    <sheet name="scheda 1" sheetId="1" r:id="rId1"/>
    <sheet name="scheda 2" sheetId="2" r:id="rId2"/>
    <sheet name="scheda 3" sheetId="3" r:id="rId3"/>
    <sheet name="scheda 2B" sheetId="4" r:id="rId4"/>
  </sheets>
  <definedNames>
    <definedName name="_xlnm.Print_Area" localSheetId="0">'scheda 1'!$A$1:$H$28</definedName>
    <definedName name="_xlnm.Print_Area" localSheetId="1">'scheda 2'!$A$1:$Q$49</definedName>
    <definedName name="_xlnm.Print_Area" localSheetId="3">'scheda 2B'!$A$1:$G$23</definedName>
    <definedName name="_xlnm.Print_Area" localSheetId="2">'scheda 3'!$A$1:$O$10</definedName>
    <definedName name="_xlnm.Print_Titles" localSheetId="1">'scheda 2'!$1:$7</definedName>
    <definedName name="_xlnm.Print_Titles" localSheetId="2">'scheda 3'!$6:$7</definedName>
  </definedNames>
  <calcPr fullCalcOnLoad="1"/>
</workbook>
</file>

<file path=xl/sharedStrings.xml><?xml version="1.0" encoding="utf-8"?>
<sst xmlns="http://schemas.openxmlformats.org/spreadsheetml/2006/main" count="270" uniqueCount="159">
  <si>
    <t>01</t>
  </si>
  <si>
    <t>Manutenzione aggregata strade e piazze</t>
  </si>
  <si>
    <t>regione</t>
  </si>
  <si>
    <t>provincia</t>
  </si>
  <si>
    <t>comune</t>
  </si>
  <si>
    <t>005</t>
  </si>
  <si>
    <t>028</t>
  </si>
  <si>
    <t>065</t>
  </si>
  <si>
    <t>Entrate acquisite mediante contrazione di mutuo</t>
  </si>
  <si>
    <t>Entrate avente destinazione vincolata per legge</t>
  </si>
  <si>
    <t>Entrate acquisite mediante apporto di capitali privati</t>
  </si>
  <si>
    <t>Stanziamenti di bilancio</t>
  </si>
  <si>
    <t>Altro</t>
  </si>
  <si>
    <t>totali</t>
  </si>
  <si>
    <t>Manutenzione straordinaria aggregata edilizia sociale e scolastica</t>
  </si>
  <si>
    <t>Manutenzione straordinaria aggregata sport e spettacolo</t>
  </si>
  <si>
    <t>Manutenzione straordinaria aggregata altra edilizia pubblica</t>
  </si>
  <si>
    <t>Manutenzione straordinaria aggregata edilizia direzionale e amministrativa</t>
  </si>
  <si>
    <t>TIPOLOGIA RISORSE</t>
  </si>
  <si>
    <t>Disponib. finanziaria PRIMO ANNO</t>
  </si>
  <si>
    <t>Disponib. finanziaria  SECONDO ANNO</t>
  </si>
  <si>
    <t>Disponib. finanziaria TERZO ANNO</t>
  </si>
  <si>
    <t>QUADRO DELLE RISORSE DISPONIBILI</t>
  </si>
  <si>
    <t>Importo Totale</t>
  </si>
  <si>
    <t>arco temporale di validità del programma</t>
  </si>
  <si>
    <t>Descrizione dell'intervento</t>
  </si>
  <si>
    <t>Primo Anno</t>
  </si>
  <si>
    <t>Secondo Anno</t>
  </si>
  <si>
    <t>Terzo Anno</t>
  </si>
  <si>
    <t>Apporto capitale privato</t>
  </si>
  <si>
    <t>Importo</t>
  </si>
  <si>
    <t>A01</t>
  </si>
  <si>
    <t>Cod. int. Amm.ne</t>
  </si>
  <si>
    <t>Descrizione intervento</t>
  </si>
  <si>
    <t>Cognome</t>
  </si>
  <si>
    <t>Nome</t>
  </si>
  <si>
    <t>Finalità</t>
  </si>
  <si>
    <t>ARTICOLAZIONE DELLA COPERTURA FINANZIARIA</t>
  </si>
  <si>
    <t>Conformità</t>
  </si>
  <si>
    <t>URB.</t>
  </si>
  <si>
    <t>AMB.</t>
  </si>
  <si>
    <t>Priorità</t>
  </si>
  <si>
    <t>Trim/anno Inzio Lav.</t>
  </si>
  <si>
    <t>Trim/anno Fine Lav.</t>
  </si>
  <si>
    <t>Stato progett.ne approvata</t>
  </si>
  <si>
    <t>valore stimato</t>
  </si>
  <si>
    <t>1° ANNO</t>
  </si>
  <si>
    <t>2° ANNO</t>
  </si>
  <si>
    <t>3° ANNO</t>
  </si>
  <si>
    <t>Intervento</t>
  </si>
  <si>
    <t>DESCRIZIONE IMMOBILE</t>
  </si>
  <si>
    <t>Solo Diritto</t>
  </si>
  <si>
    <t>Superficie</t>
  </si>
  <si>
    <t xml:space="preserve">Piena </t>
  </si>
  <si>
    <t>Proprietà</t>
  </si>
  <si>
    <t>Stima dei costi del programma</t>
  </si>
  <si>
    <t>07</t>
  </si>
  <si>
    <t>A05</t>
  </si>
  <si>
    <t>33</t>
  </si>
  <si>
    <t>04</t>
  </si>
  <si>
    <t>12</t>
  </si>
  <si>
    <t>09</t>
  </si>
  <si>
    <t>08</t>
  </si>
  <si>
    <t>Responsabile proc.to</t>
  </si>
  <si>
    <t>Totale</t>
  </si>
  <si>
    <t>EDILIZIA SOCIALE E SCOLASTICA - categoria A05-08 (Asilo nido, scuole materne, elementari e medie)</t>
  </si>
  <si>
    <t>OPERE STRADALI E PUBBLICA ILLUMINAZIONE - categoria A01</t>
  </si>
  <si>
    <t>ALTRA EDILIZIA PUBBLICA - categoria A05-09 (Pretura, Caserma GdF, Foro Boario, Centro Piovese D'Arte e Cultura, Casoni, Magazzino Comunale, archivi, ecc.)</t>
  </si>
  <si>
    <t>Asfaltature</t>
  </si>
  <si>
    <t>Sì</t>
  </si>
  <si>
    <t>0164</t>
  </si>
  <si>
    <t>0171</t>
  </si>
  <si>
    <t>0176</t>
  </si>
  <si>
    <t>0179</t>
  </si>
  <si>
    <t>Riqualificazione fasce perimetrali di Piazzale Serenissima</t>
  </si>
  <si>
    <t>0192</t>
  </si>
  <si>
    <t>Pista Ciclabile lungo via Piovega - 1° stralcio</t>
  </si>
  <si>
    <t>Opere di completamento della piazza di Tognana</t>
  </si>
  <si>
    <t>0193</t>
  </si>
  <si>
    <t>0194</t>
  </si>
  <si>
    <t>Il responsabile del Programma</t>
  </si>
  <si>
    <t>Manutenzione straordinaria aggregata Beni culturali (primi interventi palazzo Gradenigo)</t>
  </si>
  <si>
    <t>importo annualità</t>
  </si>
  <si>
    <t>Importo totale intervento</t>
  </si>
  <si>
    <t>Tempi di esecuzione</t>
  </si>
  <si>
    <t>DEL COMUNE DI PORTO VIRO</t>
  </si>
  <si>
    <t>Trasferimento immobili art. 53 commi 6-7 d.lgs. 163/2006</t>
  </si>
  <si>
    <t>(Andrea Portieri)</t>
  </si>
  <si>
    <t>Accantonamento di cui all'art. 12, comma 1 del DPR 207/2010 riferiti al primo anno</t>
  </si>
  <si>
    <t>Importo             (in euro)</t>
  </si>
  <si>
    <t>ELENCO DEGLI IMMOBILI DA TRASFERIRE art. 53 commi 6 e 7 del D. LGS 163/2006</t>
  </si>
  <si>
    <t>Riferimento</t>
  </si>
  <si>
    <r>
      <t xml:space="preserve">Codice unico intervento             </t>
    </r>
    <r>
      <rPr>
        <sz val="12"/>
        <rFont val="Verdana"/>
        <family val="2"/>
      </rPr>
      <t>CUP</t>
    </r>
  </si>
  <si>
    <t>CPV</t>
  </si>
  <si>
    <t>029</t>
  </si>
  <si>
    <t>052</t>
  </si>
  <si>
    <t>A02</t>
  </si>
  <si>
    <t>99</t>
  </si>
  <si>
    <t>S</t>
  </si>
  <si>
    <t>2</t>
  </si>
  <si>
    <t>A03</t>
  </si>
  <si>
    <t>A06</t>
  </si>
  <si>
    <t>90</t>
  </si>
  <si>
    <t>F.to Il Responsabile del Programma</t>
  </si>
  <si>
    <t>N</t>
  </si>
  <si>
    <t>06</t>
  </si>
  <si>
    <t>1</t>
  </si>
  <si>
    <t>3</t>
  </si>
  <si>
    <t>7</t>
  </si>
  <si>
    <t>8</t>
  </si>
  <si>
    <t>9</t>
  </si>
  <si>
    <t>10</t>
  </si>
  <si>
    <t>11</t>
  </si>
  <si>
    <t>Priorità (5)</t>
  </si>
  <si>
    <t>TOTALE</t>
  </si>
  <si>
    <t>(1)</t>
  </si>
  <si>
    <t>Numero progressivo da 1 a N. a partire dalle opere del primo anno</t>
  </si>
  <si>
    <t>n° Progr. (1)</t>
  </si>
  <si>
    <t>codice interno ammin. (2)</t>
  </si>
  <si>
    <t>codice istat (3)</t>
  </si>
  <si>
    <t>Tipologia (4)</t>
  </si>
  <si>
    <t>Categoria (4)</t>
  </si>
  <si>
    <t>Tipologia (7)</t>
  </si>
  <si>
    <t>Cessione immobili S/N (6)</t>
  </si>
  <si>
    <t>(2)</t>
  </si>
  <si>
    <t>Eventuale codice identificativo dell'intervento attribuito dall'Amministrazione (può essere vuoto)</t>
  </si>
  <si>
    <t>(3)</t>
  </si>
  <si>
    <t>In alternativa al Codice ISTAT si può inserire il Codice Nuts</t>
  </si>
  <si>
    <t>(4)</t>
  </si>
  <si>
    <t>Vedi Tabella 1 e Tabella 2</t>
  </si>
  <si>
    <t>(5)</t>
  </si>
  <si>
    <t>Vedi art. 128, comma 3, d. lgs. N. 163/2006 e sw.m.i. secondo le priorità indicate dall'amministrazione con una scala in tre livelli (1=massima priorità, 3 = minima priorità)</t>
  </si>
  <si>
    <t>(6)</t>
  </si>
  <si>
    <t xml:space="preserve">Da compilarsi solo nell'ipotesi di cui all'art. 53 co. 6 e 7 del D.to L.vo 163/2006 e s.m.i. quando si tratta di intervento che si realizza a seguito di specifica alienazione a favore dell'appaltatore. In caso affermativo compilare la scheda 2B </t>
  </si>
  <si>
    <t>45400000-1</t>
  </si>
  <si>
    <t>4/2014</t>
  </si>
  <si>
    <t>PROGRAMMA TRIENNALE OPERE PUBBLICHE 2014-2016</t>
  </si>
  <si>
    <t>ELENCO ANNUALE 2014</t>
  </si>
  <si>
    <t>05</t>
  </si>
  <si>
    <t>PARCO ARCHEOLOGICO DUNE FOSSILI VIA CAO MARINA RIPRISTINO E MANUTENZIONE PERCORSO DIDATTICO EDUCATIVO E REALIZZAZIONE STRUTTURA IN LEGNO ADIBITA ALL'OSSERVAZIONE E STUDIO FLORA E FAUNA</t>
  </si>
  <si>
    <t>A04</t>
  </si>
  <si>
    <t>14</t>
  </si>
  <si>
    <t>BANCHINE DI ORMEGGIO PORTO LEVANTE AMMODERNAMENTO / RISTRUTTURAZIONE DEI LUOGHI DI ORMEGGIO E SBARCO IN LOCALITÀ PORTO LEVANTE</t>
  </si>
  <si>
    <t>36</t>
  </si>
  <si>
    <t>MESSA IN SICUREZZA STRADALE E MOBILITÀ CICLOPEDONALE LUNGO LE STRADE VIA G. DI VITTORIO E VIA N. BADALONI AL SERVIZIO DEL COMPARTO OSPEDALIERO E SCOLASTICO</t>
  </si>
  <si>
    <t>MANUTENZIONE STRAORDINARIA EDIFICI COMUNALI ANNO 2015</t>
  </si>
  <si>
    <t>MANUTENZIONE STRADE ANNO 2015</t>
  </si>
  <si>
    <t>MANUTENZIONE ILLUMINAZIONE PUBBLICA ANNO 2016</t>
  </si>
  <si>
    <t>MANUTENZIONE STRAORDINARIA EDIFICI COMUNALI ANNO 2016</t>
  </si>
  <si>
    <t>MANUTENZIONE STRADE ANNO 2016</t>
  </si>
  <si>
    <t>MANUTENZIONE ILLUMINAZIONE PUBBLICA  2015</t>
  </si>
  <si>
    <t>C37E13000410006</t>
  </si>
  <si>
    <t>AMB</t>
  </si>
  <si>
    <t>LAZZARINI</t>
  </si>
  <si>
    <t>ANTONIO</t>
  </si>
  <si>
    <t>PD</t>
  </si>
  <si>
    <t>3/2014</t>
  </si>
  <si>
    <t>(Anntonio Lazzarini)</t>
  </si>
  <si>
    <t>(Geom. Antonio Lazzarini)</t>
  </si>
</sst>
</file>

<file path=xl/styles.xml><?xml version="1.0" encoding="utf-8"?>
<styleSheet xmlns="http://schemas.openxmlformats.org/spreadsheetml/2006/main">
  <numFmts count="6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&quot;€&quot;\ #,##0.000"/>
    <numFmt numFmtId="173" formatCode="0.0000"/>
    <numFmt numFmtId="174" formatCode="0.00000"/>
    <numFmt numFmtId="175" formatCode="#,##0.00_ ;\-#,##0.00\ "/>
    <numFmt numFmtId="176" formatCode="#,##0.000_ ;\-#,##0.000\ "/>
    <numFmt numFmtId="177" formatCode="#,##0.0000_ ;\-#,##0.0000\ "/>
    <numFmt numFmtId="178" formatCode="#,##0.00000_ ;\-#,##0.00000\ "/>
    <numFmt numFmtId="179" formatCode="_-&quot;L.&quot;\ * #,##0.000_-;\-&quot;L.&quot;\ * #,##0.000_-;_-&quot;L.&quot;\ * &quot;-&quot;??_-;_-@_-"/>
    <numFmt numFmtId="180" formatCode="_-&quot;L.&quot;\ * #,##0.0000_-;\-&quot;L.&quot;\ * #,##0.0000_-;_-&quot;L.&quot;\ * &quot;-&quot;??_-;_-@_-"/>
    <numFmt numFmtId="181" formatCode="_-&quot;L.&quot;\ * #,##0.00000_-;\-&quot;L.&quot;\ * #,##0.00000_-;_-&quot;L.&quot;\ * &quot;-&quot;??_-;_-@_-"/>
    <numFmt numFmtId="182" formatCode="_-&quot;L.&quot;\ * #,##0.000000_-;\-&quot;L.&quot;\ * #,##0.000000_-;_-&quot;L.&quot;\ * &quot;-&quot;??_-;_-@_-"/>
    <numFmt numFmtId="183" formatCode="_-&quot;L.&quot;\ * #,##0.0000000_-;\-&quot;L.&quot;\ * #,##0.0000000_-;_-&quot;L.&quot;\ * &quot;-&quot;??_-;_-@_-"/>
    <numFmt numFmtId="184" formatCode="_-&quot;L.&quot;\ * #,##0.00000000_-;\-&quot;L.&quot;\ * #,##0.00000000_-;_-&quot;L.&quot;\ * &quot;-&quot;??_-;_-@_-"/>
    <numFmt numFmtId="185" formatCode="_-&quot;L.&quot;\ * #,##0.000000000_-;\-&quot;L.&quot;\ * #,##0.000000000_-;_-&quot;L.&quot;\ * &quot;-&quot;??_-;_-@_-"/>
    <numFmt numFmtId="186" formatCode="_-&quot;L.&quot;\ * #,##0.0000000000_-;\-&quot;L.&quot;\ * #,##0.0000000000_-;_-&quot;L.&quot;\ * &quot;-&quot;??_-;_-@_-"/>
    <numFmt numFmtId="187" formatCode="_-&quot;L.&quot;\ * #,##0.00000000000_-;\-&quot;L.&quot;\ * #,##0.00000000000_-;_-&quot;L.&quot;\ * &quot;-&quot;??_-;_-@_-"/>
    <numFmt numFmtId="188" formatCode="_-&quot;L.&quot;\ * #,##0.000000000000_-;\-&quot;L.&quot;\ * #,##0.000000000000_-;_-&quot;L.&quot;\ * &quot;-&quot;??_-;_-@_-"/>
    <numFmt numFmtId="189" formatCode="_-&quot;L.&quot;\ * #,##0.0000000000000_-;\-&quot;L.&quot;\ * #,##0.0000000000000_-;_-&quot;L.&quot;\ * &quot;-&quot;??_-;_-@_-"/>
    <numFmt numFmtId="190" formatCode="_-&quot;L.&quot;\ * #,##0.00000000000000_-;\-&quot;L.&quot;\ * #,##0.00000000000000_-;_-&quot;L.&quot;\ * &quot;-&quot;??_-;_-@_-"/>
    <numFmt numFmtId="191" formatCode="_-&quot;L.&quot;\ * #,##0.000000000000000_-;\-&quot;L.&quot;\ * #,##0.000000000000000_-;_-&quot;L.&quot;\ * &quot;-&quot;??_-;_-@_-"/>
    <numFmt numFmtId="192" formatCode="_-&quot;L.&quot;\ * #,##0.0000000000000000_-;\-&quot;L.&quot;\ * #,##0.0000000000000000_-;_-&quot;L.&quot;\ * &quot;-&quot;??_-;_-@_-"/>
    <numFmt numFmtId="193" formatCode="_-&quot;L.&quot;\ * #,##0.00000000000000000_-;\-&quot;L.&quot;\ * #,##0.00000000000000000_-;_-&quot;L.&quot;\ * &quot;-&quot;??_-;_-@_-"/>
    <numFmt numFmtId="194" formatCode="&quot;€&quot;\ #,##0"/>
    <numFmt numFmtId="195" formatCode="&quot;€&quot;\ #,##0.00"/>
    <numFmt numFmtId="196" formatCode="&quot;€&quot;\.\ #,##0"/>
    <numFmt numFmtId="197" formatCode="_-* #,##0.000_-;\-* #,##0.000_-;_-* &quot;-&quot;??_-;_-@_-"/>
    <numFmt numFmtId="198" formatCode="_-* #,##0.0000_-;\-* #,##0.0000_-;_-* &quot;-&quot;??_-;_-@_-"/>
    <numFmt numFmtId="199" formatCode="_-* #,##0.00000_-;\-* #,##0.00000_-;_-* &quot;-&quot;??_-;_-@_-"/>
    <numFmt numFmtId="200" formatCode="&quot;€&quot;\ #,##0.0"/>
    <numFmt numFmtId="201" formatCode="d\-mmm\-yy"/>
    <numFmt numFmtId="202" formatCode="d\ mmmm\ yyyy"/>
    <numFmt numFmtId="203" formatCode="dd/mm/yy"/>
    <numFmt numFmtId="204" formatCode="_-&quot;L.&quot;\ * #,##0.0_-;\-&quot;L.&quot;\ * #,##0.0_-;_-&quot;L.&quot;\ * &quot;-&quot;??_-;_-@_-"/>
    <numFmt numFmtId="205" formatCode="mmm\-yyyy"/>
    <numFmt numFmtId="206" formatCode="&quot;Sì&quot;;&quot;Sì&quot;;&quot;No&quot;"/>
    <numFmt numFmtId="207" formatCode="&quot;Vero&quot;;&quot;Vero&quot;;&quot;Falso&quot;"/>
    <numFmt numFmtId="208" formatCode="&quot;Attivo&quot;;&quot;Attivo&quot;;&quot;Disattivo&quot;"/>
    <numFmt numFmtId="209" formatCode="[$€-2]\ #.##000_);[Red]\([$€-2]\ #.##000\)"/>
    <numFmt numFmtId="210" formatCode="_-[$€]\ * #,##0.00_-;\-[$€]\ * #,##0.00_-;_-[$€]\ * &quot;-&quot;??_-;_-@_-"/>
    <numFmt numFmtId="211" formatCode="_-[$€]\ * #,##0.000_-;\-[$€]\ * #,##0.000_-;_-[$€]\ * &quot;-&quot;??_-;_-@_-"/>
    <numFmt numFmtId="212" formatCode="&quot;€&quot;\ #,##0.0000"/>
    <numFmt numFmtId="213" formatCode="_-* #,##0.0_-;\-* #,##0.0_-;_-* &quot;-&quot;??_-;_-@_-"/>
    <numFmt numFmtId="214" formatCode="_-* #,##0_-;\-* #,##0_-;_-* &quot;-&quot;??_-;_-@_-"/>
    <numFmt numFmtId="215" formatCode="&quot;€&quot;\ #,##0.00000"/>
    <numFmt numFmtId="216" formatCode="&quot;€&quot;\ #,##0.000000"/>
    <numFmt numFmtId="217" formatCode="0.000000"/>
    <numFmt numFmtId="218" formatCode="_-[$€]\ * #,##0.0_-;\-[$€]\ * #,##0.0_-;_-[$€]\ * &quot;-&quot;??_-;_-@_-"/>
    <numFmt numFmtId="219" formatCode="_-[$€]\ * #,##0_-;\-[$€]\ * #,##0_-;_-[$€]\ * &quot;-&quot;??_-;_-@_-"/>
    <numFmt numFmtId="220" formatCode="[$-410]dddd\ d\ mmmm\ yyyy"/>
    <numFmt numFmtId="221" formatCode="h\.mm\.ss"/>
    <numFmt numFmtId="222" formatCode="d/m;@"/>
    <numFmt numFmtId="223" formatCode="&quot;Attivo&quot;;&quot;Attivo&quot;;&quot;Inattivo&quot;"/>
  </numFmts>
  <fonts count="46">
    <font>
      <sz val="10"/>
      <name val="Verdana"/>
      <family val="0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6"/>
      <name val="Verdana"/>
      <family val="2"/>
    </font>
    <font>
      <sz val="13"/>
      <name val="Verdana"/>
      <family val="2"/>
    </font>
    <font>
      <sz val="14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7"/>
      <name val="Verdana"/>
      <family val="2"/>
    </font>
    <font>
      <sz val="12"/>
      <name val="Verdana"/>
      <family val="2"/>
    </font>
    <font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210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49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justify"/>
    </xf>
    <xf numFmtId="1" fontId="0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justify"/>
    </xf>
    <xf numFmtId="0" fontId="2" fillId="0" borderId="15" xfId="0" applyFont="1" applyFill="1" applyBorder="1" applyAlignment="1">
      <alignment horizontal="centerContinuous" wrapText="1"/>
    </xf>
    <xf numFmtId="0" fontId="2" fillId="0" borderId="14" xfId="0" applyFont="1" applyFill="1" applyBorder="1" applyAlignment="1">
      <alignment horizontal="centerContinuous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justify"/>
    </xf>
    <xf numFmtId="0" fontId="2" fillId="0" borderId="16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 horizontal="justify" vertical="justify"/>
    </xf>
    <xf numFmtId="0" fontId="0" fillId="0" borderId="11" xfId="0" applyFont="1" applyBorder="1" applyAlignment="1">
      <alignment horizontal="justify" vertical="justify"/>
    </xf>
    <xf numFmtId="0" fontId="0" fillId="0" borderId="19" xfId="0" applyFont="1" applyBorder="1" applyAlignment="1">
      <alignment horizontal="justify" vertical="justify"/>
    </xf>
    <xf numFmtId="0" fontId="1" fillId="0" borderId="10" xfId="0" applyFont="1" applyBorder="1" applyAlignment="1">
      <alignment horizontal="right" vertical="justify"/>
    </xf>
    <xf numFmtId="196" fontId="0" fillId="0" borderId="19" xfId="62" applyNumberFormat="1" applyFont="1" applyBorder="1" applyAlignment="1">
      <alignment/>
    </xf>
    <xf numFmtId="196" fontId="0" fillId="0" borderId="10" xfId="62" applyNumberFormat="1" applyFont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top"/>
    </xf>
    <xf numFmtId="194" fontId="0" fillId="0" borderId="24" xfId="62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justify"/>
    </xf>
    <xf numFmtId="169" fontId="0" fillId="0" borderId="0" xfId="62" applyFont="1" applyFill="1" applyBorder="1" applyAlignment="1">
      <alignment/>
    </xf>
    <xf numFmtId="1" fontId="0" fillId="0" borderId="0" xfId="62" applyNumberFormat="1" applyFont="1" applyFill="1" applyBorder="1" applyAlignment="1">
      <alignment/>
    </xf>
    <xf numFmtId="169" fontId="0" fillId="0" borderId="24" xfId="62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textRotation="90"/>
    </xf>
    <xf numFmtId="49" fontId="2" fillId="0" borderId="13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4" fontId="0" fillId="0" borderId="25" xfId="62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top"/>
    </xf>
    <xf numFmtId="49" fontId="0" fillId="0" borderId="26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2" fillId="0" borderId="27" xfId="0" applyFont="1" applyFill="1" applyBorder="1" applyAlignment="1">
      <alignment horizontal="justify"/>
    </xf>
    <xf numFmtId="0" fontId="2" fillId="0" borderId="14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2" fontId="0" fillId="0" borderId="11" xfId="62" applyNumberFormat="1" applyFont="1" applyBorder="1" applyAlignment="1">
      <alignment/>
    </xf>
    <xf numFmtId="2" fontId="0" fillId="0" borderId="12" xfId="62" applyNumberFormat="1" applyFont="1" applyBorder="1" applyAlignment="1">
      <alignment/>
    </xf>
    <xf numFmtId="196" fontId="0" fillId="0" borderId="28" xfId="62" applyNumberFormat="1" applyFont="1" applyBorder="1" applyAlignment="1">
      <alignment/>
    </xf>
    <xf numFmtId="0" fontId="0" fillId="0" borderId="29" xfId="0" applyFont="1" applyBorder="1" applyAlignment="1">
      <alignment horizontal="center" vertical="justify"/>
    </xf>
    <xf numFmtId="0" fontId="3" fillId="0" borderId="30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justify"/>
    </xf>
    <xf numFmtId="0" fontId="3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0" fillId="0" borderId="26" xfId="62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194" fontId="0" fillId="0" borderId="30" xfId="62" applyNumberFormat="1" applyFont="1" applyFill="1" applyBorder="1" applyAlignment="1">
      <alignment/>
    </xf>
    <xf numFmtId="194" fontId="0" fillId="0" borderId="13" xfId="62" applyNumberFormat="1" applyFont="1" applyFill="1" applyBorder="1" applyAlignment="1">
      <alignment/>
    </xf>
    <xf numFmtId="0" fontId="6" fillId="0" borderId="22" xfId="0" applyFont="1" applyFill="1" applyBorder="1" applyAlignment="1">
      <alignment horizontal="justify" vertical="center"/>
    </xf>
    <xf numFmtId="0" fontId="0" fillId="33" borderId="22" xfId="0" applyNumberFormat="1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>
      <alignment horizontal="center" vertical="top"/>
    </xf>
    <xf numFmtId="1" fontId="2" fillId="33" borderId="22" xfId="0" applyNumberFormat="1" applyFont="1" applyFill="1" applyBorder="1" applyAlignment="1">
      <alignment horizontal="center" vertical="center" wrapText="1"/>
    </xf>
    <xf numFmtId="169" fontId="0" fillId="33" borderId="22" xfId="62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justify" vertical="top"/>
    </xf>
    <xf numFmtId="1" fontId="2" fillId="33" borderId="23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top"/>
    </xf>
    <xf numFmtId="49" fontId="0" fillId="0" borderId="25" xfId="0" applyNumberFormat="1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justify"/>
    </xf>
    <xf numFmtId="194" fontId="0" fillId="33" borderId="22" xfId="62" applyNumberFormat="1" applyFont="1" applyFill="1" applyBorder="1" applyAlignment="1">
      <alignment/>
    </xf>
    <xf numFmtId="169" fontId="0" fillId="33" borderId="22" xfId="62" applyFont="1" applyFill="1" applyBorder="1" applyAlignment="1">
      <alignment/>
    </xf>
    <xf numFmtId="0" fontId="0" fillId="0" borderId="13" xfId="0" applyFont="1" applyBorder="1" applyAlignment="1">
      <alignment horizontal="center" vertical="justify"/>
    </xf>
    <xf numFmtId="0" fontId="0" fillId="33" borderId="21" xfId="0" applyNumberFormat="1" applyFont="1" applyFill="1" applyBorder="1" applyAlignment="1">
      <alignment horizontal="left" vertical="top"/>
    </xf>
    <xf numFmtId="49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95" fontId="0" fillId="33" borderId="22" xfId="62" applyNumberFormat="1" applyFont="1" applyFill="1" applyBorder="1" applyAlignment="1">
      <alignment/>
    </xf>
    <xf numFmtId="194" fontId="0" fillId="0" borderId="24" xfId="0" applyNumberFormat="1" applyFont="1" applyFill="1" applyBorder="1" applyAlignment="1">
      <alignment/>
    </xf>
    <xf numFmtId="194" fontId="0" fillId="33" borderId="23" xfId="0" applyNumberFormat="1" applyFont="1" applyFill="1" applyBorder="1" applyAlignment="1">
      <alignment/>
    </xf>
    <xf numFmtId="49" fontId="0" fillId="0" borderId="25" xfId="46" applyNumberFormat="1" applyFont="1" applyFill="1" applyBorder="1" applyAlignment="1">
      <alignment horizontal="center" vertical="top"/>
    </xf>
    <xf numFmtId="49" fontId="0" fillId="0" borderId="11" xfId="46" applyNumberFormat="1" applyFont="1" applyFill="1" applyBorder="1" applyAlignment="1">
      <alignment horizontal="center" vertical="top"/>
    </xf>
    <xf numFmtId="0" fontId="0" fillId="0" borderId="13" xfId="0" applyNumberFormat="1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vertical="top"/>
    </xf>
    <xf numFmtId="171" fontId="0" fillId="0" borderId="0" xfId="0" applyNumberFormat="1" applyFont="1" applyAlignment="1">
      <alignment/>
    </xf>
    <xf numFmtId="0" fontId="0" fillId="0" borderId="13" xfId="0" applyFont="1" applyFill="1" applyBorder="1" applyAlignment="1">
      <alignment horizontal="justify"/>
    </xf>
    <xf numFmtId="194" fontId="0" fillId="0" borderId="23" xfId="62" applyNumberFormat="1" applyFont="1" applyFill="1" applyBorder="1" applyAlignment="1">
      <alignment/>
    </xf>
    <xf numFmtId="169" fontId="0" fillId="0" borderId="23" xfId="62" applyFont="1" applyFill="1" applyBorder="1" applyAlignment="1">
      <alignment/>
    </xf>
    <xf numFmtId="194" fontId="0" fillId="0" borderId="23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left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horizontal="justify" vertical="justify"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194" fontId="0" fillId="0" borderId="30" xfId="0" applyNumberFormat="1" applyFont="1" applyFill="1" applyBorder="1" applyAlignment="1">
      <alignment/>
    </xf>
    <xf numFmtId="49" fontId="4" fillId="0" borderId="0" xfId="46" applyNumberFormat="1" applyFont="1" applyAlignment="1">
      <alignment/>
    </xf>
    <xf numFmtId="49" fontId="5" fillId="0" borderId="0" xfId="46" applyNumberFormat="1" applyFont="1" applyAlignment="1">
      <alignment/>
    </xf>
    <xf numFmtId="49" fontId="0" fillId="0" borderId="0" xfId="46" applyNumberFormat="1" applyFont="1" applyFill="1" applyAlignment="1">
      <alignment horizontal="left"/>
    </xf>
    <xf numFmtId="49" fontId="0" fillId="0" borderId="0" xfId="46" applyNumberFormat="1" applyFont="1" applyFill="1" applyBorder="1" applyAlignment="1">
      <alignment horizontal="center" vertical="top"/>
    </xf>
    <xf numFmtId="49" fontId="0" fillId="0" borderId="22" xfId="46" applyNumberFormat="1" applyFont="1" applyFill="1" applyBorder="1" applyAlignment="1">
      <alignment horizontal="right"/>
    </xf>
    <xf numFmtId="49" fontId="2" fillId="0" borderId="13" xfId="46" applyNumberFormat="1" applyFont="1" applyFill="1" applyBorder="1" applyAlignment="1">
      <alignment horizontal="center" vertical="center" wrapText="1"/>
    </xf>
    <xf numFmtId="49" fontId="0" fillId="33" borderId="22" xfId="46" applyNumberFormat="1" applyFont="1" applyFill="1" applyBorder="1" applyAlignment="1">
      <alignment horizontal="center" vertical="top"/>
    </xf>
    <xf numFmtId="49" fontId="0" fillId="0" borderId="0" xfId="46" applyNumberFormat="1" applyFont="1" applyFill="1" applyAlignment="1">
      <alignment horizontal="right"/>
    </xf>
    <xf numFmtId="49" fontId="0" fillId="0" borderId="13" xfId="46" applyNumberFormat="1" applyFont="1" applyFill="1" applyBorder="1" applyAlignment="1">
      <alignment horizontal="center" vertical="top"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right"/>
    </xf>
    <xf numFmtId="0" fontId="0" fillId="0" borderId="21" xfId="0" applyNumberFormat="1" applyFont="1" applyFill="1" applyBorder="1" applyAlignment="1">
      <alignment horizontal="right"/>
    </xf>
    <xf numFmtId="0" fontId="0" fillId="0" borderId="25" xfId="46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194" fontId="0" fillId="0" borderId="0" xfId="62" applyNumberFormat="1" applyFont="1" applyFill="1" applyBorder="1" applyAlignment="1">
      <alignment/>
    </xf>
    <xf numFmtId="0" fontId="0" fillId="0" borderId="31" xfId="46" applyNumberFormat="1" applyFont="1" applyFill="1" applyBorder="1" applyAlignment="1">
      <alignment horizontal="center" vertical="top"/>
    </xf>
    <xf numFmtId="49" fontId="0" fillId="0" borderId="29" xfId="46" applyNumberFormat="1" applyFont="1" applyFill="1" applyBorder="1" applyAlignment="1">
      <alignment horizontal="center" vertical="top"/>
    </xf>
    <xf numFmtId="0" fontId="0" fillId="0" borderId="29" xfId="0" applyNumberFormat="1" applyFont="1" applyFill="1" applyBorder="1" applyAlignment="1">
      <alignment horizontal="center" vertical="top"/>
    </xf>
    <xf numFmtId="49" fontId="0" fillId="0" borderId="29" xfId="0" applyNumberFormat="1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justify"/>
    </xf>
    <xf numFmtId="194" fontId="0" fillId="0" borderId="29" xfId="62" applyNumberFormat="1" applyFont="1" applyFill="1" applyBorder="1" applyAlignment="1">
      <alignment/>
    </xf>
    <xf numFmtId="169" fontId="0" fillId="0" borderId="30" xfId="62" applyFont="1" applyFill="1" applyBorder="1" applyAlignment="1">
      <alignment/>
    </xf>
    <xf numFmtId="0" fontId="0" fillId="0" borderId="21" xfId="0" applyFont="1" applyFill="1" applyBorder="1" applyAlignment="1">
      <alignment horizontal="justify"/>
    </xf>
    <xf numFmtId="0" fontId="0" fillId="0" borderId="11" xfId="0" applyFont="1" applyBorder="1" applyAlignment="1">
      <alignment horizontal="justify" vertical="justify" wrapText="1"/>
    </xf>
    <xf numFmtId="49" fontId="0" fillId="0" borderId="25" xfId="46" applyNumberFormat="1" applyFont="1" applyFill="1" applyBorder="1" applyAlignment="1">
      <alignment horizontal="center" vertical="top" wrapText="1"/>
    </xf>
    <xf numFmtId="0" fontId="0" fillId="0" borderId="25" xfId="0" applyNumberFormat="1" applyFont="1" applyFill="1" applyBorder="1" applyAlignment="1">
      <alignment horizontal="center" vertical="top" wrapText="1"/>
    </xf>
    <xf numFmtId="49" fontId="4" fillId="0" borderId="0" xfId="46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2" fillId="0" borderId="2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justify"/>
    </xf>
    <xf numFmtId="0" fontId="1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shrinkToFit="1"/>
    </xf>
    <xf numFmtId="4" fontId="0" fillId="0" borderId="33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171" fontId="1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33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 wrapText="1"/>
    </xf>
    <xf numFmtId="0" fontId="0" fillId="0" borderId="18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" fontId="0" fillId="0" borderId="13" xfId="0" applyNumberFormat="1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justify" wrapText="1"/>
    </xf>
    <xf numFmtId="0" fontId="0" fillId="0" borderId="34" xfId="0" applyFont="1" applyFill="1" applyBorder="1" applyAlignment="1">
      <alignment horizontal="justify"/>
    </xf>
    <xf numFmtId="0" fontId="0" fillId="0" borderId="34" xfId="0" applyFont="1" applyFill="1" applyBorder="1" applyAlignment="1">
      <alignment/>
    </xf>
    <xf numFmtId="1" fontId="0" fillId="0" borderId="34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justify" wrapText="1"/>
    </xf>
    <xf numFmtId="0" fontId="0" fillId="0" borderId="29" xfId="0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justify"/>
    </xf>
    <xf numFmtId="2" fontId="0" fillId="0" borderId="31" xfId="0" applyNumberFormat="1" applyFont="1" applyBorder="1" applyAlignment="1">
      <alignment horizontal="center" vertical="justify"/>
    </xf>
    <xf numFmtId="0" fontId="0" fillId="0" borderId="29" xfId="0" applyFont="1" applyBorder="1" applyAlignment="1">
      <alignment horizontal="center"/>
    </xf>
    <xf numFmtId="2" fontId="0" fillId="0" borderId="29" xfId="0" applyNumberFormat="1" applyFont="1" applyBorder="1" applyAlignment="1">
      <alignment horizontal="right" vertical="justify"/>
    </xf>
    <xf numFmtId="196" fontId="3" fillId="0" borderId="10" xfId="62" applyNumberFormat="1" applyFont="1" applyBorder="1" applyAlignment="1">
      <alignment/>
    </xf>
    <xf numFmtId="49" fontId="2" fillId="0" borderId="0" xfId="46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3" xfId="0" applyFont="1" applyFill="1" applyBorder="1" applyAlignment="1">
      <alignment horizontal="justify" vertical="top" wrapText="1"/>
    </xf>
    <xf numFmtId="4" fontId="2" fillId="0" borderId="0" xfId="0" applyNumberFormat="1" applyFont="1" applyFill="1" applyAlignment="1">
      <alignment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46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left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32" xfId="46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16" xfId="46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49" fontId="0" fillId="0" borderId="25" xfId="46" applyNumberFormat="1" applyFont="1" applyFill="1" applyBorder="1" applyAlignment="1">
      <alignment horizontal="center" vertical="center"/>
    </xf>
    <xf numFmtId="49" fontId="0" fillId="0" borderId="11" xfId="46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justify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4" fontId="0" fillId="0" borderId="13" xfId="62" applyNumberFormat="1" applyFont="1" applyFill="1" applyBorder="1" applyAlignment="1">
      <alignment vertical="center"/>
    </xf>
    <xf numFmtId="3" fontId="0" fillId="0" borderId="13" xfId="62" applyNumberFormat="1" applyFont="1" applyFill="1" applyBorder="1" applyAlignment="1">
      <alignment vertical="center"/>
    </xf>
    <xf numFmtId="169" fontId="0" fillId="0" borderId="13" xfId="62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69" fontId="0" fillId="0" borderId="13" xfId="62" applyFont="1" applyFill="1" applyBorder="1" applyAlignment="1">
      <alignment vertical="center"/>
    </xf>
    <xf numFmtId="194" fontId="0" fillId="0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" fontId="0" fillId="0" borderId="10" xfId="62" applyNumberFormat="1" applyFont="1" applyFill="1" applyBorder="1" applyAlignment="1">
      <alignment vertical="center"/>
    </xf>
    <xf numFmtId="194" fontId="0" fillId="0" borderId="10" xfId="62" applyNumberFormat="1" applyFont="1" applyFill="1" applyBorder="1" applyAlignment="1">
      <alignment vertical="center"/>
    </xf>
    <xf numFmtId="194" fontId="0" fillId="0" borderId="10" xfId="0" applyNumberFormat="1" applyFont="1" applyFill="1" applyBorder="1" applyAlignment="1">
      <alignment vertical="center"/>
    </xf>
    <xf numFmtId="195" fontId="0" fillId="0" borderId="13" xfId="62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justify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12" xfId="0" applyFont="1" applyBorder="1" applyAlignment="1">
      <alignment horizontal="justify" vertical="justify"/>
    </xf>
    <xf numFmtId="0" fontId="0" fillId="0" borderId="37" xfId="0" applyFont="1" applyBorder="1" applyAlignment="1">
      <alignment horizontal="justify" vertical="justify"/>
    </xf>
    <xf numFmtId="0" fontId="0" fillId="0" borderId="12" xfId="0" applyFont="1" applyBorder="1" applyAlignment="1">
      <alignment horizontal="justify" vertical="justify" wrapText="1"/>
    </xf>
    <xf numFmtId="0" fontId="0" fillId="0" borderId="37" xfId="0" applyFont="1" applyBorder="1" applyAlignment="1">
      <alignment horizontal="justify" vertical="justify" wrapText="1"/>
    </xf>
    <xf numFmtId="0" fontId="0" fillId="0" borderId="15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wrapText="1"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justify" vertical="justify"/>
    </xf>
    <xf numFmtId="0" fontId="0" fillId="0" borderId="38" xfId="0" applyFont="1" applyBorder="1" applyAlignment="1">
      <alignment horizontal="justify" vertical="justify"/>
    </xf>
    <xf numFmtId="0" fontId="3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justify" vertical="justify"/>
    </xf>
    <xf numFmtId="0" fontId="0" fillId="0" borderId="39" xfId="0" applyFont="1" applyBorder="1" applyAlignment="1">
      <alignment horizontal="justify" vertical="justify"/>
    </xf>
    <xf numFmtId="0" fontId="1" fillId="0" borderId="21" xfId="0" applyFont="1" applyBorder="1" applyAlignment="1">
      <alignment horizontal="justify" vertical="justify"/>
    </xf>
    <xf numFmtId="0" fontId="1" fillId="0" borderId="22" xfId="0" applyFont="1" applyBorder="1" applyAlignment="1">
      <alignment horizontal="justify" vertical="justify"/>
    </xf>
    <xf numFmtId="0" fontId="1" fillId="0" borderId="23" xfId="0" applyFont="1" applyBorder="1" applyAlignment="1">
      <alignment horizontal="justify" vertical="justify"/>
    </xf>
    <xf numFmtId="49" fontId="0" fillId="0" borderId="15" xfId="46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textRotation="90"/>
    </xf>
    <xf numFmtId="49" fontId="9" fillId="0" borderId="23" xfId="0" applyNumberFormat="1" applyFont="1" applyFill="1" applyBorder="1" applyAlignment="1">
      <alignment horizontal="center" vertical="center" textRotation="90"/>
    </xf>
    <xf numFmtId="49" fontId="0" fillId="33" borderId="21" xfId="0" applyNumberFormat="1" applyFont="1" applyFill="1" applyBorder="1" applyAlignment="1">
      <alignment horizontal="justify" vertical="top"/>
    </xf>
    <xf numFmtId="49" fontId="0" fillId="33" borderId="22" xfId="0" applyNumberFormat="1" applyFont="1" applyFill="1" applyBorder="1" applyAlignment="1">
      <alignment horizontal="justify" vertical="top"/>
    </xf>
    <xf numFmtId="49" fontId="11" fillId="0" borderId="14" xfId="0" applyNumberFormat="1" applyFont="1" applyFill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textRotation="255" wrapText="1"/>
    </xf>
    <xf numFmtId="49" fontId="0" fillId="0" borderId="0" xfId="46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2" fillId="0" borderId="0" xfId="46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F35" sqref="F35"/>
    </sheetView>
  </sheetViews>
  <sheetFormatPr defaultColWidth="9.00390625" defaultRowHeight="12.75"/>
  <cols>
    <col min="1" max="1" width="1.875" style="0" bestFit="1" customWidth="1"/>
    <col min="2" max="2" width="6.875" style="0" customWidth="1"/>
    <col min="3" max="3" width="13.25390625" style="0" bestFit="1" customWidth="1"/>
    <col min="4" max="4" width="28.50390625" style="0" customWidth="1"/>
    <col min="5" max="5" width="14.25390625" style="0" customWidth="1"/>
    <col min="6" max="9" width="11.625" style="0" customWidth="1"/>
    <col min="10" max="10" width="12.50390625" style="0" customWidth="1"/>
  </cols>
  <sheetData>
    <row r="1" s="22" customFormat="1" ht="19.5">
      <c r="B1" s="96" t="s">
        <v>136</v>
      </c>
    </row>
    <row r="2" s="22" customFormat="1" ht="19.5">
      <c r="B2" s="2" t="s">
        <v>85</v>
      </c>
    </row>
    <row r="3" s="22" customFormat="1" ht="15.75">
      <c r="B3" s="3" t="s">
        <v>22</v>
      </c>
    </row>
    <row r="4" s="22" customFormat="1" ht="15.75">
      <c r="B4" s="3"/>
    </row>
    <row r="5" s="22" customFormat="1" ht="12.75"/>
    <row r="6" spans="1:8" s="22" customFormat="1" ht="12.75">
      <c r="A6" s="23"/>
      <c r="B6" s="253"/>
      <c r="C6" s="254"/>
      <c r="D6" s="255"/>
      <c r="E6" s="261" t="s">
        <v>24</v>
      </c>
      <c r="F6" s="261"/>
      <c r="G6" s="261"/>
      <c r="H6" s="261"/>
    </row>
    <row r="7" spans="1:8" s="22" customFormat="1" ht="51">
      <c r="A7" s="25"/>
      <c r="B7" s="256" t="s">
        <v>18</v>
      </c>
      <c r="C7" s="257"/>
      <c r="D7" s="258"/>
      <c r="E7" s="72" t="s">
        <v>19</v>
      </c>
      <c r="F7" s="72" t="s">
        <v>20</v>
      </c>
      <c r="G7" s="94" t="s">
        <v>21</v>
      </c>
      <c r="H7" s="94" t="s">
        <v>23</v>
      </c>
    </row>
    <row r="8" spans="1:8" s="22" customFormat="1" ht="12.75">
      <c r="A8" s="26">
        <v>1</v>
      </c>
      <c r="B8" s="259" t="s">
        <v>9</v>
      </c>
      <c r="C8" s="260"/>
      <c r="D8" s="260"/>
      <c r="E8" s="154">
        <v>92951.04</v>
      </c>
      <c r="F8" s="155">
        <v>335000</v>
      </c>
      <c r="G8" s="155">
        <v>0</v>
      </c>
      <c r="H8" s="156">
        <f>E8+F8+G8</f>
        <v>427951.04</v>
      </c>
    </row>
    <row r="9" spans="1:8" s="22" customFormat="1" ht="12.75">
      <c r="A9" s="27">
        <v>2</v>
      </c>
      <c r="B9" s="239" t="s">
        <v>8</v>
      </c>
      <c r="C9" s="240"/>
      <c r="D9" s="240"/>
      <c r="E9" s="155">
        <v>0</v>
      </c>
      <c r="F9" s="155">
        <v>0</v>
      </c>
      <c r="G9" s="155">
        <v>0</v>
      </c>
      <c r="H9" s="156">
        <f aca="true" t="shared" si="0" ref="H9:H14">E9+F9+G9</f>
        <v>0</v>
      </c>
    </row>
    <row r="10" spans="1:8" s="22" customFormat="1" ht="12.75">
      <c r="A10" s="27">
        <v>3</v>
      </c>
      <c r="B10" s="239" t="s">
        <v>10</v>
      </c>
      <c r="C10" s="240"/>
      <c r="D10" s="240"/>
      <c r="E10" s="157"/>
      <c r="F10" s="155">
        <v>0</v>
      </c>
      <c r="G10" s="155">
        <v>0</v>
      </c>
      <c r="H10" s="156">
        <f t="shared" si="0"/>
        <v>0</v>
      </c>
    </row>
    <row r="11" spans="1:8" s="22" customFormat="1" ht="12.75">
      <c r="A11" s="27">
        <v>4</v>
      </c>
      <c r="B11" s="241" t="s">
        <v>86</v>
      </c>
      <c r="C11" s="242"/>
      <c r="D11" s="242"/>
      <c r="E11" s="157"/>
      <c r="F11" s="155">
        <v>0</v>
      </c>
      <c r="G11" s="155">
        <v>0</v>
      </c>
      <c r="H11" s="156">
        <f t="shared" si="0"/>
        <v>0</v>
      </c>
    </row>
    <row r="12" spans="1:8" s="22" customFormat="1" ht="12.75">
      <c r="A12" s="27">
        <v>5</v>
      </c>
      <c r="B12" s="239" t="s">
        <v>11</v>
      </c>
      <c r="C12" s="240"/>
      <c r="D12" s="240"/>
      <c r="E12" s="158">
        <v>15576.42</v>
      </c>
      <c r="F12" s="158">
        <v>340000</v>
      </c>
      <c r="G12" s="156">
        <v>200000</v>
      </c>
      <c r="H12" s="156">
        <f t="shared" si="0"/>
        <v>555576.4199999999</v>
      </c>
    </row>
    <row r="13" spans="1:8" s="22" customFormat="1" ht="12.75">
      <c r="A13" s="28">
        <v>6</v>
      </c>
      <c r="B13" s="262" t="s">
        <v>12</v>
      </c>
      <c r="C13" s="263"/>
      <c r="D13" s="263"/>
      <c r="E13" s="155">
        <v>0</v>
      </c>
      <c r="F13" s="155">
        <v>0</v>
      </c>
      <c r="G13" s="155">
        <v>0</v>
      </c>
      <c r="H13" s="156">
        <f t="shared" si="0"/>
        <v>0</v>
      </c>
    </row>
    <row r="14" spans="1:8" s="22" customFormat="1" ht="12.75">
      <c r="A14" s="29"/>
      <c r="B14" s="264" t="s">
        <v>13</v>
      </c>
      <c r="C14" s="265"/>
      <c r="D14" s="266"/>
      <c r="E14" s="159">
        <f>SUM(E8:E13)</f>
        <v>108527.45999999999</v>
      </c>
      <c r="F14" s="159">
        <f>SUM(F8:F13)</f>
        <v>675000</v>
      </c>
      <c r="G14" s="159">
        <f>SUM(G8:G13)</f>
        <v>200000</v>
      </c>
      <c r="H14" s="156">
        <f t="shared" si="0"/>
        <v>983527.46</v>
      </c>
    </row>
    <row r="15" spans="1:8" s="22" customFormat="1" ht="12.75">
      <c r="A15" s="111"/>
      <c r="B15" s="112"/>
      <c r="C15" s="112"/>
      <c r="D15" s="112"/>
      <c r="E15" s="113"/>
      <c r="F15" s="113"/>
      <c r="G15" s="113"/>
      <c r="H15" s="113"/>
    </row>
    <row r="16" spans="1:8" s="22" customFormat="1" ht="12.75">
      <c r="A16" s="111"/>
      <c r="B16" s="110"/>
      <c r="C16" s="112"/>
      <c r="D16" s="112"/>
      <c r="H16" s="113"/>
    </row>
    <row r="17" spans="1:8" s="22" customFormat="1" ht="12.75">
      <c r="A17" s="111"/>
      <c r="B17" s="112"/>
      <c r="C17" s="112"/>
      <c r="D17" s="112"/>
      <c r="H17" s="113"/>
    </row>
    <row r="18" spans="5:8" s="22" customFormat="1" ht="12.75">
      <c r="E18" s="7"/>
      <c r="F18" s="105"/>
      <c r="G18" s="105"/>
      <c r="H18" s="105"/>
    </row>
    <row r="19" s="22" customFormat="1" ht="12.75">
      <c r="C19" s="30"/>
    </row>
    <row r="20" spans="4:8" ht="12.75">
      <c r="D20" s="22"/>
      <c r="E20" s="251" t="s">
        <v>89</v>
      </c>
      <c r="F20" s="105"/>
      <c r="G20" s="105"/>
      <c r="H20" s="105"/>
    </row>
    <row r="21" ht="12.75">
      <c r="E21" s="252"/>
    </row>
    <row r="22" spans="2:5" ht="12.75">
      <c r="B22" s="243" t="s">
        <v>88</v>
      </c>
      <c r="C22" s="244"/>
      <c r="D22" s="245"/>
      <c r="E22" s="249">
        <f>E14*3/100</f>
        <v>3255.8238</v>
      </c>
    </row>
    <row r="23" spans="2:5" ht="12.75">
      <c r="B23" s="246"/>
      <c r="C23" s="247"/>
      <c r="D23" s="248"/>
      <c r="E23" s="250"/>
    </row>
    <row r="26" spans="5:7" ht="12.75">
      <c r="E26" s="113"/>
      <c r="F26" s="114" t="s">
        <v>103</v>
      </c>
      <c r="G26" s="113"/>
    </row>
    <row r="27" spans="5:7" ht="12.75">
      <c r="E27" s="113"/>
      <c r="F27" s="114" t="s">
        <v>158</v>
      </c>
      <c r="G27" s="113"/>
    </row>
  </sheetData>
  <sheetProtection/>
  <mergeCells count="13">
    <mergeCell ref="B6:D6"/>
    <mergeCell ref="B7:D7"/>
    <mergeCell ref="B8:D8"/>
    <mergeCell ref="E6:H6"/>
    <mergeCell ref="B13:D13"/>
    <mergeCell ref="B14:D14"/>
    <mergeCell ref="B9:D9"/>
    <mergeCell ref="B10:D10"/>
    <mergeCell ref="B11:D11"/>
    <mergeCell ref="B12:D12"/>
    <mergeCell ref="B22:D23"/>
    <mergeCell ref="E22:E23"/>
    <mergeCell ref="E20:E21"/>
  </mergeCells>
  <printOptions/>
  <pageMargins left="0.4330708661417323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&amp;L&amp;18SCHEDA N°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5"/>
  <sheetViews>
    <sheetView showGridLines="0" zoomScalePageLayoutView="0" workbookViewId="0" topLeftCell="H29">
      <selection activeCell="Q49" sqref="Q49"/>
    </sheetView>
  </sheetViews>
  <sheetFormatPr defaultColWidth="9.00390625" defaultRowHeight="12.75"/>
  <cols>
    <col min="1" max="1" width="5.25390625" style="126" bestFit="1" customWidth="1"/>
    <col min="2" max="2" width="7.875" style="123" customWidth="1"/>
    <col min="3" max="5" width="4.25390625" style="5" customWidth="1"/>
    <col min="6" max="6" width="3.625" style="6" customWidth="1"/>
    <col min="7" max="7" width="4.00390625" style="6" bestFit="1" customWidth="1"/>
    <col min="8" max="8" width="2.875" style="6" bestFit="1" customWidth="1"/>
    <col min="9" max="9" width="22.875" style="12" customWidth="1"/>
    <col min="10" max="10" width="12.625" style="7" customWidth="1"/>
    <col min="11" max="11" width="10.75390625" style="13" customWidth="1"/>
    <col min="12" max="12" width="10.375" style="7" customWidth="1"/>
    <col min="13" max="13" width="12.625" style="7" customWidth="1"/>
    <col min="14" max="14" width="6.50390625" style="7" customWidth="1"/>
    <col min="15" max="15" width="6.125" style="7" customWidth="1"/>
    <col min="16" max="16" width="14.125" style="7" customWidth="1"/>
    <col min="17" max="17" width="7.25390625" style="7" bestFit="1" customWidth="1"/>
    <col min="18" max="16384" width="9.00390625" style="63" customWidth="1"/>
  </cols>
  <sheetData>
    <row r="1" spans="2:11" ht="19.5">
      <c r="B1" s="116" t="s">
        <v>136</v>
      </c>
      <c r="I1" s="7"/>
      <c r="J1" s="22"/>
      <c r="K1" s="22"/>
    </row>
    <row r="2" spans="2:11" ht="19.5">
      <c r="B2" s="116" t="s">
        <v>85</v>
      </c>
      <c r="I2" s="7"/>
      <c r="J2" s="22"/>
      <c r="K2" s="22"/>
    </row>
    <row r="3" spans="2:11" ht="15.75">
      <c r="B3" s="117" t="s">
        <v>37</v>
      </c>
      <c r="I3" s="7"/>
      <c r="J3" s="3"/>
      <c r="K3" s="22"/>
    </row>
    <row r="4" ht="12.75">
      <c r="B4" s="118"/>
    </row>
    <row r="5" spans="1:17" ht="5.25" customHeight="1">
      <c r="A5" s="48"/>
      <c r="B5" s="119"/>
      <c r="C5" s="48"/>
      <c r="D5" s="48"/>
      <c r="E5" s="48"/>
      <c r="F5" s="62"/>
      <c r="G5" s="62"/>
      <c r="H5" s="62"/>
      <c r="I5" s="49"/>
      <c r="J5" s="50"/>
      <c r="K5" s="51"/>
      <c r="L5" s="50"/>
      <c r="M5" s="50"/>
      <c r="N5" s="50"/>
      <c r="O5" s="50"/>
      <c r="P5" s="50"/>
      <c r="Q5" s="8"/>
    </row>
    <row r="6" spans="1:17" ht="27.75" customHeight="1">
      <c r="A6" s="127"/>
      <c r="B6" s="120"/>
      <c r="C6" s="11"/>
      <c r="D6" s="44" t="s">
        <v>119</v>
      </c>
      <c r="E6" s="11"/>
      <c r="F6" s="45"/>
      <c r="G6" s="45"/>
      <c r="H6" s="45"/>
      <c r="I6" s="81"/>
      <c r="J6" s="275" t="s">
        <v>55</v>
      </c>
      <c r="K6" s="276"/>
      <c r="L6" s="276"/>
      <c r="M6" s="277"/>
      <c r="N6" s="284" t="s">
        <v>113</v>
      </c>
      <c r="O6" s="284" t="s">
        <v>123</v>
      </c>
      <c r="P6" s="278" t="s">
        <v>29</v>
      </c>
      <c r="Q6" s="279"/>
    </row>
    <row r="7" spans="1:17" s="17" customFormat="1" ht="56.25">
      <c r="A7" s="129" t="s">
        <v>117</v>
      </c>
      <c r="B7" s="121" t="s">
        <v>118</v>
      </c>
      <c r="C7" s="54" t="s">
        <v>2</v>
      </c>
      <c r="D7" s="54" t="s">
        <v>3</v>
      </c>
      <c r="E7" s="54" t="s">
        <v>4</v>
      </c>
      <c r="F7" s="54" t="s">
        <v>120</v>
      </c>
      <c r="G7" s="280" t="s">
        <v>121</v>
      </c>
      <c r="H7" s="281"/>
      <c r="I7" s="55" t="s">
        <v>25</v>
      </c>
      <c r="J7" s="53" t="s">
        <v>26</v>
      </c>
      <c r="K7" s="56" t="s">
        <v>27</v>
      </c>
      <c r="L7" s="57" t="s">
        <v>28</v>
      </c>
      <c r="M7" s="53" t="s">
        <v>64</v>
      </c>
      <c r="N7" s="285"/>
      <c r="O7" s="285"/>
      <c r="P7" s="58" t="s">
        <v>30</v>
      </c>
      <c r="Q7" s="58" t="s">
        <v>122</v>
      </c>
    </row>
    <row r="8" spans="1:17" ht="12.75" hidden="1">
      <c r="A8" s="95" t="s">
        <v>66</v>
      </c>
      <c r="B8" s="122"/>
      <c r="C8" s="87"/>
      <c r="D8" s="84"/>
      <c r="E8" s="84"/>
      <c r="F8" s="84"/>
      <c r="G8" s="84"/>
      <c r="H8" s="85"/>
      <c r="I8" s="85"/>
      <c r="J8" s="86"/>
      <c r="K8" s="83"/>
      <c r="L8" s="83"/>
      <c r="M8" s="87"/>
      <c r="N8" s="87"/>
      <c r="O8" s="84"/>
      <c r="P8" s="84"/>
      <c r="Q8" s="88"/>
    </row>
    <row r="9" spans="1:17" ht="12.75" hidden="1">
      <c r="A9" s="124"/>
      <c r="B9" s="124"/>
      <c r="C9" s="103"/>
      <c r="D9" s="103"/>
      <c r="E9" s="103"/>
      <c r="F9" s="104"/>
      <c r="G9" s="104"/>
      <c r="H9" s="104"/>
      <c r="I9" s="140"/>
      <c r="J9" s="80"/>
      <c r="K9" s="107"/>
      <c r="L9" s="107"/>
      <c r="M9" s="107"/>
      <c r="N9" s="107"/>
      <c r="O9" s="108"/>
      <c r="P9" s="107"/>
      <c r="Q9" s="109"/>
    </row>
    <row r="10" spans="1:17" ht="12.75" hidden="1">
      <c r="A10" s="134" t="str">
        <f>B10</f>
        <v>0164</v>
      </c>
      <c r="B10" s="134" t="s">
        <v>70</v>
      </c>
      <c r="C10" s="135" t="s">
        <v>5</v>
      </c>
      <c r="D10" s="135" t="s">
        <v>6</v>
      </c>
      <c r="E10" s="135" t="s">
        <v>7</v>
      </c>
      <c r="F10" s="136" t="s">
        <v>59</v>
      </c>
      <c r="G10" s="61" t="s">
        <v>31</v>
      </c>
      <c r="H10" s="61" t="s">
        <v>0</v>
      </c>
      <c r="I10" s="137" t="s">
        <v>68</v>
      </c>
      <c r="J10" s="138">
        <v>300</v>
      </c>
      <c r="K10" s="79"/>
      <c r="L10" s="79"/>
      <c r="M10" s="79">
        <f>J10</f>
        <v>300</v>
      </c>
      <c r="N10" s="79"/>
      <c r="O10" s="139"/>
      <c r="P10" s="79"/>
      <c r="Q10" s="115"/>
    </row>
    <row r="11" spans="1:17" ht="102" hidden="1">
      <c r="A11" s="101" t="str">
        <f>B11</f>
        <v>Trasferimento immobili art. 53 commi 6-7 d.lgs. 163/2006</v>
      </c>
      <c r="B11" s="142" t="s">
        <v>86</v>
      </c>
      <c r="C11" s="143" t="s">
        <v>5</v>
      </c>
      <c r="D11" s="143" t="s">
        <v>6</v>
      </c>
      <c r="E11" s="89" t="s">
        <v>7</v>
      </c>
      <c r="F11" s="90" t="s">
        <v>56</v>
      </c>
      <c r="G11" s="60" t="s">
        <v>31</v>
      </c>
      <c r="H11" s="60" t="s">
        <v>0</v>
      </c>
      <c r="I11" s="91" t="s">
        <v>1</v>
      </c>
      <c r="J11" s="59">
        <v>270</v>
      </c>
      <c r="K11" s="47"/>
      <c r="L11" s="47"/>
      <c r="M11" s="47">
        <f aca="true" t="shared" si="0" ref="M11:M19">J11</f>
        <v>270</v>
      </c>
      <c r="N11" s="47"/>
      <c r="O11" s="52"/>
      <c r="P11" s="47"/>
      <c r="Q11" s="99"/>
    </row>
    <row r="12" spans="1:17" ht="25.5" hidden="1">
      <c r="A12" s="101" t="str">
        <f>B12</f>
        <v>0194</v>
      </c>
      <c r="B12" s="102" t="s">
        <v>79</v>
      </c>
      <c r="C12" s="46" t="s">
        <v>5</v>
      </c>
      <c r="D12" s="46" t="s">
        <v>6</v>
      </c>
      <c r="E12" s="46" t="s">
        <v>7</v>
      </c>
      <c r="F12" s="60" t="s">
        <v>62</v>
      </c>
      <c r="G12" s="61" t="s">
        <v>31</v>
      </c>
      <c r="H12" s="61" t="s">
        <v>0</v>
      </c>
      <c r="I12" s="9" t="s">
        <v>77</v>
      </c>
      <c r="J12" s="47">
        <v>110</v>
      </c>
      <c r="K12" s="47"/>
      <c r="L12" s="47"/>
      <c r="M12" s="47">
        <f t="shared" si="0"/>
        <v>110</v>
      </c>
      <c r="N12" s="47"/>
      <c r="O12" s="52"/>
      <c r="P12" s="47"/>
      <c r="Q12" s="99"/>
    </row>
    <row r="13" spans="1:17" ht="25.5" hidden="1">
      <c r="A13" s="101" t="str">
        <f>B13</f>
        <v>0193</v>
      </c>
      <c r="B13" s="102" t="s">
        <v>78</v>
      </c>
      <c r="C13" s="46" t="s">
        <v>5</v>
      </c>
      <c r="D13" s="46" t="s">
        <v>6</v>
      </c>
      <c r="E13" s="46" t="s">
        <v>7</v>
      </c>
      <c r="F13" s="60" t="s">
        <v>0</v>
      </c>
      <c r="G13" s="61" t="s">
        <v>31</v>
      </c>
      <c r="H13" s="61" t="s">
        <v>0</v>
      </c>
      <c r="I13" s="9" t="s">
        <v>76</v>
      </c>
      <c r="J13" s="47">
        <v>1000</v>
      </c>
      <c r="K13" s="47"/>
      <c r="L13" s="47"/>
      <c r="M13" s="47">
        <f>J13</f>
        <v>1000</v>
      </c>
      <c r="N13" s="47"/>
      <c r="O13" s="52"/>
      <c r="P13" s="47"/>
      <c r="Q13" s="99"/>
    </row>
    <row r="14" spans="1:17" ht="38.25" hidden="1">
      <c r="A14" s="101" t="str">
        <f>B14</f>
        <v>0192</v>
      </c>
      <c r="B14" s="101" t="s">
        <v>75</v>
      </c>
      <c r="C14" s="89" t="s">
        <v>5</v>
      </c>
      <c r="D14" s="89" t="s">
        <v>6</v>
      </c>
      <c r="E14" s="89" t="s">
        <v>7</v>
      </c>
      <c r="F14" s="60" t="s">
        <v>59</v>
      </c>
      <c r="G14" s="60" t="s">
        <v>31</v>
      </c>
      <c r="H14" s="60" t="s">
        <v>0</v>
      </c>
      <c r="I14" s="10" t="s">
        <v>74</v>
      </c>
      <c r="J14" s="59">
        <v>180</v>
      </c>
      <c r="K14" s="47"/>
      <c r="L14" s="47"/>
      <c r="M14" s="47">
        <f t="shared" si="0"/>
        <v>180</v>
      </c>
      <c r="N14" s="47"/>
      <c r="O14" s="52"/>
      <c r="P14" s="47"/>
      <c r="Q14" s="99"/>
    </row>
    <row r="15" spans="1:17" ht="12.75" hidden="1">
      <c r="A15" s="282" t="s">
        <v>65</v>
      </c>
      <c r="B15" s="283"/>
      <c r="C15" s="283"/>
      <c r="D15" s="283"/>
      <c r="E15" s="283"/>
      <c r="F15" s="283"/>
      <c r="G15" s="283"/>
      <c r="H15" s="283"/>
      <c r="I15" s="283"/>
      <c r="J15" s="92"/>
      <c r="K15" s="92"/>
      <c r="L15" s="92"/>
      <c r="M15" s="92"/>
      <c r="N15" s="92"/>
      <c r="O15" s="98"/>
      <c r="P15" s="92"/>
      <c r="Q15" s="100"/>
    </row>
    <row r="16" spans="1:17" ht="51" hidden="1">
      <c r="A16" s="128">
        <f>B16</f>
        <v>0</v>
      </c>
      <c r="B16" s="101"/>
      <c r="C16" s="89"/>
      <c r="D16" s="89"/>
      <c r="H16" s="60" t="s">
        <v>62</v>
      </c>
      <c r="I16" s="10" t="s">
        <v>14</v>
      </c>
      <c r="J16" s="59">
        <v>150</v>
      </c>
      <c r="K16" s="47"/>
      <c r="L16" s="47"/>
      <c r="M16" s="47">
        <f t="shared" si="0"/>
        <v>150</v>
      </c>
      <c r="N16" s="47"/>
      <c r="O16" s="52"/>
      <c r="P16" s="47"/>
      <c r="Q16" s="99"/>
    </row>
    <row r="17" spans="1:17" ht="12.75" hidden="1">
      <c r="A17" s="133"/>
      <c r="B17" s="119"/>
      <c r="C17" s="48"/>
      <c r="D17" s="48"/>
      <c r="H17" s="62"/>
      <c r="I17" s="49"/>
      <c r="J17" s="132"/>
      <c r="K17" s="132"/>
      <c r="L17" s="132"/>
      <c r="M17" s="132"/>
      <c r="N17" s="132"/>
      <c r="O17" s="50"/>
      <c r="P17" s="132"/>
      <c r="Q17" s="115"/>
    </row>
    <row r="18" spans="1:17" ht="12.75" hidden="1">
      <c r="A18" s="95" t="s">
        <v>67</v>
      </c>
      <c r="B18" s="122"/>
      <c r="C18" s="82"/>
      <c r="D18" s="82"/>
      <c r="E18" s="82"/>
      <c r="F18" s="83"/>
      <c r="G18" s="83"/>
      <c r="H18" s="83"/>
      <c r="I18" s="87"/>
      <c r="J18" s="92"/>
      <c r="K18" s="92"/>
      <c r="L18" s="92"/>
      <c r="M18" s="92"/>
      <c r="N18" s="92"/>
      <c r="O18" s="93"/>
      <c r="P18" s="92"/>
      <c r="Q18" s="100"/>
    </row>
    <row r="19" spans="1:17" ht="38.25" hidden="1">
      <c r="A19" s="101" t="str">
        <f>B19</f>
        <v>0176</v>
      </c>
      <c r="B19" s="101" t="s">
        <v>72</v>
      </c>
      <c r="C19" s="89" t="s">
        <v>5</v>
      </c>
      <c r="D19" s="89" t="s">
        <v>6</v>
      </c>
      <c r="E19" s="89" t="s">
        <v>7</v>
      </c>
      <c r="F19" s="60" t="s">
        <v>56</v>
      </c>
      <c r="G19" s="60" t="s">
        <v>57</v>
      </c>
      <c r="H19" s="60" t="s">
        <v>61</v>
      </c>
      <c r="I19" s="91" t="s">
        <v>16</v>
      </c>
      <c r="J19" s="59">
        <v>100</v>
      </c>
      <c r="K19" s="47"/>
      <c r="L19" s="47"/>
      <c r="M19" s="47">
        <f t="shared" si="0"/>
        <v>100</v>
      </c>
      <c r="N19" s="47"/>
      <c r="O19" s="52"/>
      <c r="P19" s="47"/>
      <c r="Q19" s="99"/>
    </row>
    <row r="20" spans="1:17" ht="113.25">
      <c r="A20" s="191">
        <v>1</v>
      </c>
      <c r="B20" s="192" t="s">
        <v>106</v>
      </c>
      <c r="C20" s="193" t="s">
        <v>5</v>
      </c>
      <c r="D20" s="193" t="s">
        <v>94</v>
      </c>
      <c r="E20" s="194" t="s">
        <v>95</v>
      </c>
      <c r="F20" s="193" t="s">
        <v>138</v>
      </c>
      <c r="G20" s="193" t="s">
        <v>96</v>
      </c>
      <c r="H20" s="216" t="s">
        <v>97</v>
      </c>
      <c r="I20" s="220" t="s">
        <v>139</v>
      </c>
      <c r="J20" s="222">
        <v>108527.46</v>
      </c>
      <c r="K20" s="222"/>
      <c r="L20" s="222"/>
      <c r="M20" s="222">
        <f>J20+K20+L20</f>
        <v>108527.46</v>
      </c>
      <c r="N20" s="223">
        <v>2</v>
      </c>
      <c r="O20" s="224" t="s">
        <v>104</v>
      </c>
      <c r="P20" s="222"/>
      <c r="Q20" s="225"/>
    </row>
    <row r="21" spans="1:17" ht="94.5" customHeight="1">
      <c r="A21" s="192" t="s">
        <v>99</v>
      </c>
      <c r="B21" s="192" t="s">
        <v>99</v>
      </c>
      <c r="C21" s="193" t="s">
        <v>5</v>
      </c>
      <c r="D21" s="193" t="s">
        <v>94</v>
      </c>
      <c r="E21" s="194" t="s">
        <v>95</v>
      </c>
      <c r="F21" s="195" t="s">
        <v>105</v>
      </c>
      <c r="G21" s="193" t="s">
        <v>140</v>
      </c>
      <c r="H21" s="216" t="s">
        <v>141</v>
      </c>
      <c r="I21" s="189" t="s">
        <v>142</v>
      </c>
      <c r="J21" s="222"/>
      <c r="K21" s="222">
        <v>195000</v>
      </c>
      <c r="L21" s="222"/>
      <c r="M21" s="222">
        <f>J21+K21+L21</f>
        <v>195000</v>
      </c>
      <c r="N21" s="223">
        <v>2</v>
      </c>
      <c r="O21" s="224" t="s">
        <v>104</v>
      </c>
      <c r="P21" s="222"/>
      <c r="Q21" s="193"/>
    </row>
    <row r="22" spans="1:17" ht="102.75" customHeight="1">
      <c r="A22" s="191">
        <v>3</v>
      </c>
      <c r="B22" s="192" t="s">
        <v>107</v>
      </c>
      <c r="C22" s="193" t="s">
        <v>5</v>
      </c>
      <c r="D22" s="193" t="s">
        <v>94</v>
      </c>
      <c r="E22" s="194" t="s">
        <v>95</v>
      </c>
      <c r="F22" s="193" t="s">
        <v>0</v>
      </c>
      <c r="G22" s="193" t="s">
        <v>57</v>
      </c>
      <c r="H22" s="216" t="s">
        <v>143</v>
      </c>
      <c r="I22" s="221" t="s">
        <v>144</v>
      </c>
      <c r="J22" s="222"/>
      <c r="K22" s="222">
        <v>280000</v>
      </c>
      <c r="L22" s="222"/>
      <c r="M22" s="222">
        <f>J22+K22+L22</f>
        <v>280000</v>
      </c>
      <c r="N22" s="223">
        <v>2</v>
      </c>
      <c r="O22" s="224" t="s">
        <v>104</v>
      </c>
      <c r="P22" s="222"/>
      <c r="Q22" s="193"/>
    </row>
    <row r="23" spans="1:17" ht="12.75" hidden="1">
      <c r="A23" s="196"/>
      <c r="B23" s="267" t="s">
        <v>88</v>
      </c>
      <c r="C23" s="268"/>
      <c r="D23" s="269"/>
      <c r="E23" s="273" t="s">
        <v>7</v>
      </c>
      <c r="F23" s="197"/>
      <c r="G23" s="197"/>
      <c r="H23" s="197"/>
      <c r="I23" s="189"/>
      <c r="J23" s="222"/>
      <c r="K23" s="222"/>
      <c r="L23" s="222"/>
      <c r="M23" s="222">
        <f aca="true" t="shared" si="1" ref="M23:M28">J23+K23+L23</f>
        <v>0</v>
      </c>
      <c r="N23" s="223"/>
      <c r="O23" s="226"/>
      <c r="P23" s="222"/>
      <c r="Q23" s="227"/>
    </row>
    <row r="24" spans="1:17" ht="34.5" hidden="1">
      <c r="A24" s="198"/>
      <c r="B24" s="270"/>
      <c r="C24" s="271"/>
      <c r="D24" s="272"/>
      <c r="E24" s="274"/>
      <c r="F24" s="199" t="s">
        <v>56</v>
      </c>
      <c r="G24" s="200" t="s">
        <v>57</v>
      </c>
      <c r="H24" s="217" t="s">
        <v>60</v>
      </c>
      <c r="I24" s="219" t="s">
        <v>15</v>
      </c>
      <c r="J24" s="222"/>
      <c r="K24" s="222"/>
      <c r="L24" s="222"/>
      <c r="M24" s="222">
        <f t="shared" si="1"/>
        <v>0</v>
      </c>
      <c r="N24" s="223"/>
      <c r="O24" s="226"/>
      <c r="P24" s="222"/>
      <c r="Q24" s="227"/>
    </row>
    <row r="25" spans="1:17" ht="12.75" hidden="1">
      <c r="A25" s="196"/>
      <c r="B25" s="201"/>
      <c r="C25" s="202"/>
      <c r="D25" s="202"/>
      <c r="E25" s="202"/>
      <c r="F25" s="197"/>
      <c r="G25" s="197"/>
      <c r="H25" s="197"/>
      <c r="I25" s="189"/>
      <c r="J25" s="222"/>
      <c r="K25" s="222"/>
      <c r="L25" s="222"/>
      <c r="M25" s="222">
        <f t="shared" si="1"/>
        <v>0</v>
      </c>
      <c r="N25" s="223"/>
      <c r="O25" s="226"/>
      <c r="P25" s="222"/>
      <c r="Q25" s="227"/>
    </row>
    <row r="26" spans="1:17" ht="45.75" hidden="1">
      <c r="A26" s="203"/>
      <c r="B26" s="204" t="s">
        <v>71</v>
      </c>
      <c r="C26" s="205" t="s">
        <v>5</v>
      </c>
      <c r="D26" s="205" t="s">
        <v>6</v>
      </c>
      <c r="E26" s="205" t="s">
        <v>7</v>
      </c>
      <c r="F26" s="199" t="s">
        <v>56</v>
      </c>
      <c r="G26" s="200" t="s">
        <v>57</v>
      </c>
      <c r="H26" s="217" t="s">
        <v>58</v>
      </c>
      <c r="I26" s="219" t="s">
        <v>17</v>
      </c>
      <c r="J26" s="222"/>
      <c r="K26" s="222"/>
      <c r="L26" s="222"/>
      <c r="M26" s="222">
        <f t="shared" si="1"/>
        <v>0</v>
      </c>
      <c r="N26" s="223"/>
      <c r="O26" s="226"/>
      <c r="P26" s="222"/>
      <c r="Q26" s="227"/>
    </row>
    <row r="27" spans="1:17" ht="12.75" hidden="1">
      <c r="A27" s="196"/>
      <c r="B27" s="206"/>
      <c r="C27" s="207"/>
      <c r="D27" s="207"/>
      <c r="E27" s="208" t="s">
        <v>7</v>
      </c>
      <c r="F27" s="199" t="s">
        <v>56</v>
      </c>
      <c r="G27" s="199" t="s">
        <v>57</v>
      </c>
      <c r="H27" s="197"/>
      <c r="I27" s="189"/>
      <c r="J27" s="222"/>
      <c r="K27" s="222"/>
      <c r="L27" s="222"/>
      <c r="M27" s="222">
        <f t="shared" si="1"/>
        <v>0</v>
      </c>
      <c r="N27" s="223"/>
      <c r="O27" s="226"/>
      <c r="P27" s="222"/>
      <c r="Q27" s="227"/>
    </row>
    <row r="28" spans="1:17" ht="57" hidden="1">
      <c r="A28" s="203"/>
      <c r="B28" s="204" t="s">
        <v>73</v>
      </c>
      <c r="C28" s="205" t="s">
        <v>5</v>
      </c>
      <c r="D28" s="205" t="s">
        <v>6</v>
      </c>
      <c r="E28" s="209"/>
      <c r="F28" s="210" t="s">
        <v>87</v>
      </c>
      <c r="G28" s="210"/>
      <c r="H28" s="217" t="s">
        <v>58</v>
      </c>
      <c r="I28" s="219" t="s">
        <v>81</v>
      </c>
      <c r="J28" s="222"/>
      <c r="K28" s="222"/>
      <c r="L28" s="222"/>
      <c r="M28" s="222">
        <f t="shared" si="1"/>
        <v>0</v>
      </c>
      <c r="N28" s="223"/>
      <c r="O28" s="226"/>
      <c r="P28" s="222"/>
      <c r="Q28" s="227"/>
    </row>
    <row r="29" spans="1:17" ht="34.5">
      <c r="A29" s="191">
        <v>4</v>
      </c>
      <c r="B29" s="192" t="s">
        <v>108</v>
      </c>
      <c r="C29" s="212" t="s">
        <v>5</v>
      </c>
      <c r="D29" s="212" t="s">
        <v>94</v>
      </c>
      <c r="E29" s="212" t="s">
        <v>95</v>
      </c>
      <c r="F29" s="193" t="s">
        <v>105</v>
      </c>
      <c r="G29" s="211" t="s">
        <v>100</v>
      </c>
      <c r="H29" s="218" t="s">
        <v>105</v>
      </c>
      <c r="I29" s="219" t="s">
        <v>150</v>
      </c>
      <c r="J29" s="222"/>
      <c r="K29" s="228">
        <v>100000</v>
      </c>
      <c r="L29" s="228"/>
      <c r="M29" s="222">
        <v>100000</v>
      </c>
      <c r="N29" s="223"/>
      <c r="O29" s="224" t="s">
        <v>104</v>
      </c>
      <c r="P29" s="222"/>
      <c r="Q29" s="229"/>
    </row>
    <row r="30" spans="1:17" ht="33.75">
      <c r="A30" s="213">
        <v>5</v>
      </c>
      <c r="B30" s="214" t="s">
        <v>109</v>
      </c>
      <c r="C30" s="211" t="s">
        <v>5</v>
      </c>
      <c r="D30" s="211" t="s">
        <v>94</v>
      </c>
      <c r="E30" s="215" t="s">
        <v>95</v>
      </c>
      <c r="F30" s="211" t="s">
        <v>105</v>
      </c>
      <c r="G30" s="211" t="s">
        <v>101</v>
      </c>
      <c r="H30" s="218" t="s">
        <v>102</v>
      </c>
      <c r="I30" s="189" t="s">
        <v>145</v>
      </c>
      <c r="J30" s="230"/>
      <c r="K30" s="230">
        <v>50000</v>
      </c>
      <c r="L30" s="222"/>
      <c r="M30" s="222">
        <f>J30+K30+L30</f>
        <v>50000</v>
      </c>
      <c r="N30" s="223"/>
      <c r="O30" s="224" t="s">
        <v>104</v>
      </c>
      <c r="P30" s="231"/>
      <c r="Q30" s="232"/>
    </row>
    <row r="31" spans="1:17" ht="23.25">
      <c r="A31" s="191">
        <v>6</v>
      </c>
      <c r="B31" s="192" t="s">
        <v>110</v>
      </c>
      <c r="C31" s="193" t="s">
        <v>5</v>
      </c>
      <c r="D31" s="193" t="s">
        <v>94</v>
      </c>
      <c r="E31" s="194" t="s">
        <v>95</v>
      </c>
      <c r="F31" s="211" t="s">
        <v>105</v>
      </c>
      <c r="G31" s="211" t="s">
        <v>31</v>
      </c>
      <c r="H31" s="218" t="s">
        <v>0</v>
      </c>
      <c r="I31" s="219" t="s">
        <v>146</v>
      </c>
      <c r="J31" s="228"/>
      <c r="K31" s="228">
        <v>50000</v>
      </c>
      <c r="L31" s="222"/>
      <c r="M31" s="222">
        <v>50000</v>
      </c>
      <c r="N31" s="223"/>
      <c r="O31" s="224" t="s">
        <v>104</v>
      </c>
      <c r="P31" s="233"/>
      <c r="Q31" s="229"/>
    </row>
    <row r="32" spans="1:251" ht="33.75">
      <c r="A32" s="191">
        <v>7</v>
      </c>
      <c r="B32" s="192" t="s">
        <v>111</v>
      </c>
      <c r="C32" s="193" t="s">
        <v>5</v>
      </c>
      <c r="D32" s="193" t="s">
        <v>94</v>
      </c>
      <c r="E32" s="194" t="s">
        <v>95</v>
      </c>
      <c r="F32" s="211" t="s">
        <v>105</v>
      </c>
      <c r="G32" s="193" t="s">
        <v>100</v>
      </c>
      <c r="H32" s="216" t="s">
        <v>105</v>
      </c>
      <c r="I32" s="189" t="s">
        <v>147</v>
      </c>
      <c r="J32" s="222"/>
      <c r="K32" s="222"/>
      <c r="L32" s="222">
        <v>100000</v>
      </c>
      <c r="M32" s="222">
        <f>J32+K32+L32</f>
        <v>100000</v>
      </c>
      <c r="N32" s="223"/>
      <c r="O32" s="224" t="s">
        <v>104</v>
      </c>
      <c r="P32" s="222"/>
      <c r="Q32" s="227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</row>
    <row r="33" spans="1:17" ht="33.75">
      <c r="A33" s="213">
        <v>8</v>
      </c>
      <c r="B33" s="214" t="s">
        <v>112</v>
      </c>
      <c r="C33" s="211" t="s">
        <v>5</v>
      </c>
      <c r="D33" s="211" t="s">
        <v>94</v>
      </c>
      <c r="E33" s="215" t="s">
        <v>95</v>
      </c>
      <c r="F33" s="211" t="s">
        <v>105</v>
      </c>
      <c r="G33" s="211" t="s">
        <v>101</v>
      </c>
      <c r="H33" s="218" t="s">
        <v>102</v>
      </c>
      <c r="I33" s="189" t="s">
        <v>148</v>
      </c>
      <c r="J33" s="230"/>
      <c r="K33" s="234"/>
      <c r="L33" s="230">
        <v>50000</v>
      </c>
      <c r="M33" s="222">
        <v>50000</v>
      </c>
      <c r="N33" s="223"/>
      <c r="O33" s="224" t="s">
        <v>104</v>
      </c>
      <c r="P33" s="231"/>
      <c r="Q33" s="232"/>
    </row>
    <row r="34" spans="1:17" ht="23.25">
      <c r="A34" s="191">
        <v>9</v>
      </c>
      <c r="B34" s="192" t="s">
        <v>60</v>
      </c>
      <c r="C34" s="193" t="s">
        <v>5</v>
      </c>
      <c r="D34" s="193" t="s">
        <v>94</v>
      </c>
      <c r="E34" s="194" t="s">
        <v>95</v>
      </c>
      <c r="F34" s="211" t="s">
        <v>105</v>
      </c>
      <c r="G34" s="211" t="s">
        <v>31</v>
      </c>
      <c r="H34" s="218" t="s">
        <v>0</v>
      </c>
      <c r="I34" s="219" t="s">
        <v>149</v>
      </c>
      <c r="J34" s="228"/>
      <c r="K34" s="228"/>
      <c r="L34" s="222">
        <v>50000</v>
      </c>
      <c r="M34" s="222">
        <v>50000</v>
      </c>
      <c r="N34" s="223"/>
      <c r="O34" s="224" t="s">
        <v>104</v>
      </c>
      <c r="P34" s="233"/>
      <c r="Q34" s="229"/>
    </row>
    <row r="35" spans="1:17" ht="12.75">
      <c r="A35" s="130"/>
      <c r="B35" s="125"/>
      <c r="C35" s="114"/>
      <c r="D35" s="114"/>
      <c r="E35" s="114"/>
      <c r="F35" s="114"/>
      <c r="G35" s="114"/>
      <c r="H35" s="114"/>
      <c r="I35" s="161" t="s">
        <v>114</v>
      </c>
      <c r="J35" s="162">
        <f>SUM(J20:J31)</f>
        <v>108527.46</v>
      </c>
      <c r="K35" s="162">
        <f>SUM(K21:K31)</f>
        <v>675000</v>
      </c>
      <c r="L35" s="162">
        <f>SUM(L32:L34)</f>
        <v>200000</v>
      </c>
      <c r="M35" s="162">
        <f>J35+K35+L35</f>
        <v>983527.46</v>
      </c>
      <c r="N35" s="160"/>
      <c r="O35" s="160"/>
      <c r="P35" s="162">
        <f>SUM(P20:P29)</f>
        <v>0</v>
      </c>
      <c r="Q35" s="114"/>
    </row>
    <row r="36" spans="1:17" s="17" customFormat="1" ht="12.75">
      <c r="A36" s="131"/>
      <c r="B36" s="123"/>
      <c r="C36" s="5"/>
      <c r="D36" s="5"/>
      <c r="E36" s="5"/>
      <c r="F36" s="6"/>
      <c r="G36" s="6"/>
      <c r="H36" s="6"/>
      <c r="I36" s="114"/>
      <c r="J36" s="7"/>
      <c r="K36" s="13"/>
      <c r="L36" s="7"/>
      <c r="M36" s="7"/>
      <c r="N36" s="7"/>
      <c r="O36" s="7"/>
      <c r="P36" s="7"/>
      <c r="Q36" s="7"/>
    </row>
    <row r="37" spans="1:17" s="17" customFormat="1" ht="12.75">
      <c r="A37" s="126"/>
      <c r="B37" s="123"/>
      <c r="C37" s="5"/>
      <c r="D37" s="5"/>
      <c r="E37" s="5"/>
      <c r="F37" s="6"/>
      <c r="G37" s="6"/>
      <c r="H37" s="6"/>
      <c r="I37" s="12"/>
      <c r="J37" s="7"/>
      <c r="K37" s="13"/>
      <c r="L37" s="7"/>
      <c r="M37" s="7"/>
      <c r="N37" s="7"/>
      <c r="O37" s="7"/>
      <c r="P37" s="7"/>
      <c r="Q37" s="7"/>
    </row>
    <row r="38" spans="1:17" s="17" customFormat="1" ht="12.75">
      <c r="A38" s="126"/>
      <c r="B38" s="123"/>
      <c r="C38" s="5"/>
      <c r="D38" s="5"/>
      <c r="E38" s="5"/>
      <c r="F38" s="6"/>
      <c r="G38" s="6"/>
      <c r="H38" s="6"/>
      <c r="I38" s="12"/>
      <c r="J38" s="7"/>
      <c r="K38" s="13"/>
      <c r="L38" s="7"/>
      <c r="M38" s="7"/>
      <c r="N38" s="7"/>
      <c r="O38" s="113"/>
      <c r="P38" s="114" t="s">
        <v>103</v>
      </c>
      <c r="Q38" s="113"/>
    </row>
    <row r="39" spans="1:17" s="17" customFormat="1" ht="12.75">
      <c r="A39" s="163" t="s">
        <v>115</v>
      </c>
      <c r="B39" s="288" t="s">
        <v>116</v>
      </c>
      <c r="C39" s="289"/>
      <c r="D39" s="289"/>
      <c r="E39" s="289"/>
      <c r="F39" s="289"/>
      <c r="G39" s="289"/>
      <c r="H39" s="289"/>
      <c r="I39" s="289"/>
      <c r="J39" s="289"/>
      <c r="K39" s="289"/>
      <c r="L39" s="164"/>
      <c r="M39" s="164"/>
      <c r="N39" s="164"/>
      <c r="O39" s="113"/>
      <c r="P39" s="114" t="s">
        <v>158</v>
      </c>
      <c r="Q39" s="113"/>
    </row>
    <row r="40" spans="1:17" s="17" customFormat="1" ht="10.5">
      <c r="A40" s="163" t="s">
        <v>124</v>
      </c>
      <c r="B40" s="288" t="s">
        <v>125</v>
      </c>
      <c r="C40" s="289"/>
      <c r="D40" s="289"/>
      <c r="E40" s="289"/>
      <c r="F40" s="289"/>
      <c r="G40" s="289"/>
      <c r="H40" s="289"/>
      <c r="I40" s="289"/>
      <c r="J40" s="289"/>
      <c r="K40" s="289"/>
      <c r="L40" s="290"/>
      <c r="M40" s="190"/>
      <c r="N40" s="164"/>
      <c r="O40" s="164"/>
      <c r="P40" s="164"/>
      <c r="Q40" s="164"/>
    </row>
    <row r="41" spans="1:25" s="17" customFormat="1" ht="10.5">
      <c r="A41" s="163" t="s">
        <v>126</v>
      </c>
      <c r="B41" s="288" t="s">
        <v>127</v>
      </c>
      <c r="C41" s="289"/>
      <c r="D41" s="289"/>
      <c r="E41" s="289"/>
      <c r="F41" s="289"/>
      <c r="G41" s="289"/>
      <c r="H41" s="289"/>
      <c r="I41" s="289"/>
      <c r="J41" s="289"/>
      <c r="K41" s="289"/>
      <c r="L41" s="164"/>
      <c r="M41" s="164"/>
      <c r="N41" s="164"/>
      <c r="O41" s="164"/>
      <c r="P41" s="164"/>
      <c r="Q41" s="164"/>
      <c r="R41" s="188"/>
      <c r="S41" s="188"/>
      <c r="T41" s="188"/>
      <c r="U41" s="188"/>
      <c r="V41" s="188"/>
      <c r="W41" s="188"/>
      <c r="X41" s="188"/>
      <c r="Y41" s="188"/>
    </row>
    <row r="42" spans="1:17" ht="12.75">
      <c r="A42" s="163" t="s">
        <v>128</v>
      </c>
      <c r="B42" s="288" t="s">
        <v>129</v>
      </c>
      <c r="C42" s="289"/>
      <c r="D42" s="289"/>
      <c r="E42" s="289"/>
      <c r="F42" s="289"/>
      <c r="G42" s="289"/>
      <c r="H42" s="289"/>
      <c r="I42" s="289"/>
      <c r="J42" s="289"/>
      <c r="K42" s="289"/>
      <c r="L42" s="164"/>
      <c r="M42" s="164"/>
      <c r="N42" s="164"/>
      <c r="O42" s="164"/>
      <c r="P42" s="164"/>
      <c r="Q42" s="164"/>
    </row>
    <row r="43" spans="1:17" ht="12.75">
      <c r="A43" s="163" t="s">
        <v>130</v>
      </c>
      <c r="B43" s="288" t="s">
        <v>131</v>
      </c>
      <c r="C43" s="289"/>
      <c r="D43" s="289"/>
      <c r="E43" s="289"/>
      <c r="F43" s="289"/>
      <c r="G43" s="289"/>
      <c r="H43" s="289"/>
      <c r="I43" s="289"/>
      <c r="J43" s="289"/>
      <c r="K43" s="289"/>
      <c r="L43" s="290"/>
      <c r="M43" s="290"/>
      <c r="N43" s="290"/>
      <c r="O43" s="290"/>
      <c r="P43" s="290"/>
      <c r="Q43" s="290"/>
    </row>
    <row r="44" spans="1:17" ht="12.75">
      <c r="A44" s="163" t="s">
        <v>132</v>
      </c>
      <c r="B44" s="186" t="s">
        <v>133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8"/>
      <c r="M44" s="188"/>
      <c r="N44" s="188"/>
      <c r="O44" s="188"/>
      <c r="P44" s="188"/>
      <c r="Q44" s="188"/>
    </row>
    <row r="45" spans="1:11" ht="12.75">
      <c r="A45" s="4"/>
      <c r="B45" s="286"/>
      <c r="C45" s="287"/>
      <c r="D45" s="287"/>
      <c r="E45" s="287"/>
      <c r="F45" s="287"/>
      <c r="G45" s="287"/>
      <c r="H45" s="287"/>
      <c r="I45" s="287"/>
      <c r="J45" s="287"/>
      <c r="K45" s="287"/>
    </row>
  </sheetData>
  <sheetProtection/>
  <mergeCells count="14">
    <mergeCell ref="B45:K45"/>
    <mergeCell ref="B40:L40"/>
    <mergeCell ref="B43:Q43"/>
    <mergeCell ref="B39:K39"/>
    <mergeCell ref="B41:K41"/>
    <mergeCell ref="B42:K42"/>
    <mergeCell ref="B23:D24"/>
    <mergeCell ref="E23:E24"/>
    <mergeCell ref="J6:M6"/>
    <mergeCell ref="P6:Q6"/>
    <mergeCell ref="G7:H7"/>
    <mergeCell ref="A15:I15"/>
    <mergeCell ref="O6:O7"/>
    <mergeCell ref="N6:N7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0" r:id="rId1"/>
  <headerFooter alignWithMargins="0">
    <oddHeader>&amp;L&amp;18SCHEDA N° 2</oddHeader>
    <oddFooter>&amp;R]
</oddFooter>
  </headerFooter>
  <ignoredErrors>
    <ignoredError sqref="B10 B12:B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zoomScale="84" zoomScaleNormal="84" zoomScalePageLayoutView="0" workbookViewId="0" topLeftCell="A4">
      <pane xSplit="3" topLeftCell="G1" activePane="topRight" state="frozen"/>
      <selection pane="topLeft" activeCell="I28" sqref="I28"/>
      <selection pane="topRight" activeCell="K24" sqref="K24"/>
    </sheetView>
  </sheetViews>
  <sheetFormatPr defaultColWidth="9.00390625" defaultRowHeight="12.75"/>
  <cols>
    <col min="1" max="1" width="6.625" style="4" customWidth="1"/>
    <col min="2" max="2" width="18.375" style="5" customWidth="1"/>
    <col min="3" max="3" width="21.375" style="12" customWidth="1"/>
    <col min="4" max="4" width="13.125" style="12" customWidth="1"/>
    <col min="5" max="5" width="12.50390625" style="12" customWidth="1"/>
    <col min="6" max="6" width="11.50390625" style="12" customWidth="1"/>
    <col min="7" max="7" width="16.125" style="12" customWidth="1"/>
    <col min="8" max="8" width="13.375" style="12" customWidth="1"/>
    <col min="9" max="9" width="6.50390625" style="12" bestFit="1" customWidth="1"/>
    <col min="10" max="10" width="8.50390625" style="7" bestFit="1" customWidth="1"/>
    <col min="11" max="11" width="5.125" style="13" customWidth="1"/>
    <col min="12" max="12" width="4.875" style="7" customWidth="1"/>
    <col min="13" max="13" width="8.25390625" style="7" bestFit="1" customWidth="1"/>
    <col min="14" max="15" width="8.375" style="7" bestFit="1" customWidth="1"/>
    <col min="16" max="16384" width="9.00390625" style="7" customWidth="1"/>
  </cols>
  <sheetData>
    <row r="1" spans="2:11" ht="19.5">
      <c r="B1" s="116" t="s">
        <v>136</v>
      </c>
      <c r="C1" s="5"/>
      <c r="D1" s="5"/>
      <c r="E1" s="5"/>
      <c r="F1" s="5"/>
      <c r="G1" s="5"/>
      <c r="H1" s="6"/>
      <c r="I1" s="6"/>
      <c r="J1" s="6"/>
      <c r="K1" s="7"/>
    </row>
    <row r="2" spans="2:11" ht="19.5">
      <c r="B2" s="2" t="s">
        <v>85</v>
      </c>
      <c r="C2" s="5"/>
      <c r="D2" s="5"/>
      <c r="E2" s="5"/>
      <c r="F2" s="5"/>
      <c r="G2" s="5"/>
      <c r="H2" s="6"/>
      <c r="I2" s="6"/>
      <c r="J2" s="6"/>
      <c r="K2" s="7"/>
    </row>
    <row r="3" spans="2:11" ht="15.75">
      <c r="B3" s="3" t="s">
        <v>137</v>
      </c>
      <c r="C3" s="5"/>
      <c r="D3" s="5"/>
      <c r="E3" s="5"/>
      <c r="F3" s="5"/>
      <c r="G3" s="5"/>
      <c r="H3" s="6"/>
      <c r="I3" s="6"/>
      <c r="J3" s="6"/>
      <c r="K3" s="7"/>
    </row>
    <row r="4" spans="2:11" ht="15.75">
      <c r="B4" s="3"/>
      <c r="C4" s="5"/>
      <c r="D4" s="5"/>
      <c r="E4" s="5"/>
      <c r="F4" s="5"/>
      <c r="G4" s="5"/>
      <c r="H4" s="6"/>
      <c r="I4" s="6"/>
      <c r="J4" s="6"/>
      <c r="K4" s="7"/>
    </row>
    <row r="6" spans="1:15" s="17" customFormat="1" ht="10.5" customHeight="1">
      <c r="A6" s="14"/>
      <c r="B6" s="293" t="s">
        <v>92</v>
      </c>
      <c r="C6" s="14"/>
      <c r="D6" s="151"/>
      <c r="E6" s="67" t="s">
        <v>63</v>
      </c>
      <c r="F6" s="68"/>
      <c r="G6" s="68"/>
      <c r="H6" s="65"/>
      <c r="I6" s="66"/>
      <c r="J6" s="291" t="s">
        <v>38</v>
      </c>
      <c r="K6" s="292"/>
      <c r="L6" s="15"/>
      <c r="M6" s="16"/>
      <c r="N6" s="295" t="s">
        <v>84</v>
      </c>
      <c r="O6" s="296"/>
    </row>
    <row r="7" spans="1:15" s="17" customFormat="1" ht="42">
      <c r="A7" s="149" t="s">
        <v>32</v>
      </c>
      <c r="B7" s="294"/>
      <c r="C7" s="150" t="s">
        <v>33</v>
      </c>
      <c r="D7" s="152" t="s">
        <v>93</v>
      </c>
      <c r="E7" s="153" t="s">
        <v>34</v>
      </c>
      <c r="F7" s="64" t="s">
        <v>35</v>
      </c>
      <c r="G7" s="64" t="s">
        <v>82</v>
      </c>
      <c r="H7" s="18" t="s">
        <v>83</v>
      </c>
      <c r="I7" s="64" t="s">
        <v>36</v>
      </c>
      <c r="J7" s="19" t="s">
        <v>39</v>
      </c>
      <c r="K7" s="1" t="s">
        <v>40</v>
      </c>
      <c r="L7" s="20" t="s">
        <v>41</v>
      </c>
      <c r="M7" s="18" t="s">
        <v>44</v>
      </c>
      <c r="N7" s="21" t="s">
        <v>42</v>
      </c>
      <c r="O7" s="18" t="s">
        <v>43</v>
      </c>
    </row>
    <row r="8" spans="1:15" ht="108" customHeight="1">
      <c r="A8" s="235" t="s">
        <v>106</v>
      </c>
      <c r="B8" s="192" t="s">
        <v>151</v>
      </c>
      <c r="C8" s="236" t="s">
        <v>139</v>
      </c>
      <c r="D8" s="237" t="s">
        <v>134</v>
      </c>
      <c r="E8" s="238" t="s">
        <v>153</v>
      </c>
      <c r="F8" s="238" t="s">
        <v>154</v>
      </c>
      <c r="G8" s="228">
        <v>108527.46</v>
      </c>
      <c r="H8" s="228">
        <f>G8</f>
        <v>108527.46</v>
      </c>
      <c r="I8" s="229" t="s">
        <v>152</v>
      </c>
      <c r="J8" s="229" t="s">
        <v>69</v>
      </c>
      <c r="K8" s="229" t="s">
        <v>98</v>
      </c>
      <c r="L8" s="229">
        <v>2</v>
      </c>
      <c r="M8" s="229" t="s">
        <v>155</v>
      </c>
      <c r="N8" s="193" t="s">
        <v>156</v>
      </c>
      <c r="O8" s="193" t="s">
        <v>135</v>
      </c>
    </row>
    <row r="9" spans="1:16" ht="12.75">
      <c r="A9" s="171"/>
      <c r="B9" s="172"/>
      <c r="C9" s="173"/>
      <c r="D9" s="174"/>
      <c r="E9" s="174"/>
      <c r="F9" s="106" t="s">
        <v>114</v>
      </c>
      <c r="G9" s="170">
        <f>G8</f>
        <v>108527.46</v>
      </c>
      <c r="H9" s="174"/>
      <c r="I9" s="174"/>
      <c r="J9" s="175"/>
      <c r="K9" s="176"/>
      <c r="L9" s="175"/>
      <c r="M9" s="175"/>
      <c r="N9" s="175"/>
      <c r="O9" s="175"/>
      <c r="P9" s="63"/>
    </row>
    <row r="10" spans="1:16" ht="12.75">
      <c r="A10" s="177"/>
      <c r="B10" s="178"/>
      <c r="C10" s="179"/>
      <c r="D10" s="49"/>
      <c r="E10" s="49"/>
      <c r="F10" s="49"/>
      <c r="G10" s="49"/>
      <c r="H10" s="49"/>
      <c r="I10" s="49"/>
      <c r="J10" s="63"/>
      <c r="K10" s="8"/>
      <c r="L10" s="63"/>
      <c r="M10" s="63"/>
      <c r="N10" s="63"/>
      <c r="O10" s="63"/>
      <c r="P10" s="63"/>
    </row>
    <row r="11" spans="1:16" ht="12.75">
      <c r="A11" s="177"/>
      <c r="B11" s="178"/>
      <c r="C11" s="179"/>
      <c r="D11" s="49"/>
      <c r="E11" s="49"/>
      <c r="F11" s="49"/>
      <c r="G11" s="49"/>
      <c r="H11" s="49"/>
      <c r="I11" s="49"/>
      <c r="J11" s="63"/>
      <c r="K11" s="113"/>
      <c r="L11" s="114" t="s">
        <v>103</v>
      </c>
      <c r="M11" s="113"/>
      <c r="N11" s="63"/>
      <c r="O11" s="63"/>
      <c r="P11" s="63"/>
    </row>
    <row r="12" spans="1:16" ht="12.75">
      <c r="A12" s="177"/>
      <c r="B12" s="178"/>
      <c r="C12" s="179"/>
      <c r="D12" s="49"/>
      <c r="E12" s="49"/>
      <c r="F12" s="49"/>
      <c r="G12" s="49"/>
      <c r="H12" s="49"/>
      <c r="I12" s="49"/>
      <c r="J12" s="63"/>
      <c r="K12" s="113"/>
      <c r="L12" s="114" t="s">
        <v>158</v>
      </c>
      <c r="M12" s="113"/>
      <c r="N12" s="63"/>
      <c r="O12" s="63"/>
      <c r="P12" s="63"/>
    </row>
    <row r="13" spans="1:16" ht="12.75">
      <c r="A13" s="177"/>
      <c r="B13" s="178"/>
      <c r="C13" s="179"/>
      <c r="D13" s="49"/>
      <c r="E13" s="49"/>
      <c r="F13" s="49"/>
      <c r="G13" s="49"/>
      <c r="H13" s="49"/>
      <c r="I13" s="49"/>
      <c r="J13" s="63"/>
      <c r="K13" s="8"/>
      <c r="L13" s="63"/>
      <c r="M13" s="63"/>
      <c r="N13" s="63"/>
      <c r="O13" s="63"/>
      <c r="P13" s="63"/>
    </row>
    <row r="14" spans="1:16" ht="12.75">
      <c r="A14" s="177"/>
      <c r="B14" s="178"/>
      <c r="C14" s="179"/>
      <c r="D14" s="49"/>
      <c r="E14" s="49"/>
      <c r="F14" s="49"/>
      <c r="G14" s="49"/>
      <c r="H14" s="49"/>
      <c r="I14" s="49"/>
      <c r="J14" s="63"/>
      <c r="K14" s="8"/>
      <c r="L14" s="63"/>
      <c r="M14" s="63"/>
      <c r="N14" s="63"/>
      <c r="O14" s="63"/>
      <c r="P14" s="63"/>
    </row>
    <row r="15" spans="1:16" ht="12.75">
      <c r="A15" s="177"/>
      <c r="B15" s="178"/>
      <c r="C15" s="179"/>
      <c r="D15" s="49"/>
      <c r="E15" s="49"/>
      <c r="F15" s="49"/>
      <c r="G15" s="49"/>
      <c r="H15" s="49"/>
      <c r="I15" s="49"/>
      <c r="J15" s="63"/>
      <c r="K15" s="8"/>
      <c r="L15" s="63"/>
      <c r="M15" s="63"/>
      <c r="N15" s="63"/>
      <c r="O15" s="63"/>
      <c r="P15" s="63"/>
    </row>
    <row r="16" spans="1:16" ht="12.75">
      <c r="A16" s="177"/>
      <c r="B16" s="178"/>
      <c r="C16" s="49"/>
      <c r="D16" s="49"/>
      <c r="E16" s="49"/>
      <c r="F16" s="49"/>
      <c r="G16" s="49"/>
      <c r="H16" s="49"/>
      <c r="I16" s="49"/>
      <c r="J16" s="63"/>
      <c r="K16" s="8"/>
      <c r="L16" s="63"/>
      <c r="M16" s="63"/>
      <c r="N16" s="63"/>
      <c r="O16" s="63"/>
      <c r="P16" s="63"/>
    </row>
    <row r="17" spans="1:16" ht="12.75">
      <c r="A17" s="177"/>
      <c r="B17" s="178"/>
      <c r="C17" s="49"/>
      <c r="D17" s="49"/>
      <c r="E17" s="49"/>
      <c r="F17" s="49"/>
      <c r="G17" s="49"/>
      <c r="H17" s="49"/>
      <c r="I17" s="49"/>
      <c r="J17" s="63"/>
      <c r="K17" s="8"/>
      <c r="L17" s="63"/>
      <c r="M17" s="63"/>
      <c r="N17" s="63"/>
      <c r="O17" s="63"/>
      <c r="P17" s="63"/>
    </row>
    <row r="18" spans="1:16" ht="12.75">
      <c r="A18" s="177"/>
      <c r="B18" s="178"/>
      <c r="C18" s="49"/>
      <c r="D18" s="49"/>
      <c r="E18" s="49"/>
      <c r="F18" s="49"/>
      <c r="G18" s="49"/>
      <c r="H18" s="49"/>
      <c r="I18" s="49"/>
      <c r="J18" s="63"/>
      <c r="K18" s="8"/>
      <c r="L18" s="63"/>
      <c r="M18" s="63"/>
      <c r="N18" s="63"/>
      <c r="O18" s="63"/>
      <c r="P18" s="63"/>
    </row>
    <row r="19" spans="1:16" ht="12.75">
      <c r="A19" s="177"/>
      <c r="B19" s="178"/>
      <c r="C19" s="49"/>
      <c r="D19" s="49"/>
      <c r="E19" s="49"/>
      <c r="F19" s="49"/>
      <c r="G19" s="49"/>
      <c r="H19" s="49"/>
      <c r="I19" s="49"/>
      <c r="J19" s="63"/>
      <c r="K19" s="8"/>
      <c r="L19" s="63"/>
      <c r="M19" s="63"/>
      <c r="N19" s="63"/>
      <c r="O19" s="63"/>
      <c r="P19" s="63"/>
    </row>
    <row r="20" spans="1:16" ht="12.75">
      <c r="A20" s="177"/>
      <c r="B20" s="178"/>
      <c r="C20" s="49"/>
      <c r="D20" s="49"/>
      <c r="E20" s="49"/>
      <c r="F20" s="49"/>
      <c r="G20" s="49"/>
      <c r="H20" s="49"/>
      <c r="I20" s="49"/>
      <c r="J20" s="63"/>
      <c r="K20" s="8"/>
      <c r="L20" s="63"/>
      <c r="M20" s="63"/>
      <c r="N20" s="63"/>
      <c r="O20" s="63"/>
      <c r="P20" s="63"/>
    </row>
    <row r="21" spans="1:16" ht="12.75">
      <c r="A21" s="177"/>
      <c r="B21" s="178"/>
      <c r="C21" s="49"/>
      <c r="D21" s="49"/>
      <c r="E21" s="49"/>
      <c r="F21" s="49"/>
      <c r="G21" s="49"/>
      <c r="H21" s="49"/>
      <c r="I21" s="49"/>
      <c r="J21" s="63"/>
      <c r="K21" s="8"/>
      <c r="L21" s="63"/>
      <c r="M21" s="63"/>
      <c r="N21" s="63"/>
      <c r="O21" s="63"/>
      <c r="P21" s="63"/>
    </row>
    <row r="22" spans="1:16" ht="12.75">
      <c r="A22" s="177"/>
      <c r="B22" s="178"/>
      <c r="C22" s="49"/>
      <c r="D22" s="49"/>
      <c r="E22" s="49"/>
      <c r="F22" s="49"/>
      <c r="G22" s="49"/>
      <c r="H22" s="49"/>
      <c r="I22" s="49"/>
      <c r="J22" s="63"/>
      <c r="K22" s="8"/>
      <c r="L22" s="63"/>
      <c r="M22" s="63"/>
      <c r="N22" s="63"/>
      <c r="O22" s="63"/>
      <c r="P22" s="63"/>
    </row>
    <row r="23" spans="1:16" ht="12.75">
      <c r="A23" s="177"/>
      <c r="B23" s="178"/>
      <c r="C23" s="49"/>
      <c r="D23" s="49"/>
      <c r="E23" s="49"/>
      <c r="F23" s="49"/>
      <c r="G23" s="49"/>
      <c r="H23" s="49"/>
      <c r="I23" s="49"/>
      <c r="J23" s="63"/>
      <c r="K23" s="8"/>
      <c r="L23" s="63"/>
      <c r="M23" s="63"/>
      <c r="N23" s="63"/>
      <c r="O23" s="63"/>
      <c r="P23" s="63"/>
    </row>
    <row r="24" spans="1:16" ht="12.75">
      <c r="A24" s="177"/>
      <c r="B24" s="178"/>
      <c r="C24" s="49"/>
      <c r="D24" s="49"/>
      <c r="E24" s="49"/>
      <c r="F24" s="49"/>
      <c r="G24" s="49"/>
      <c r="H24" s="49"/>
      <c r="I24" s="49"/>
      <c r="J24" s="63"/>
      <c r="K24" s="8"/>
      <c r="L24" s="63"/>
      <c r="M24" s="63"/>
      <c r="N24" s="63"/>
      <c r="O24" s="63"/>
      <c r="P24" s="63"/>
    </row>
    <row r="25" spans="1:16" ht="12.75">
      <c r="A25" s="177"/>
      <c r="B25" s="178"/>
      <c r="C25" s="49"/>
      <c r="D25" s="49"/>
      <c r="E25" s="49"/>
      <c r="F25" s="49"/>
      <c r="G25" s="49"/>
      <c r="H25" s="49"/>
      <c r="I25" s="49"/>
      <c r="J25" s="63"/>
      <c r="K25" s="8"/>
      <c r="L25" s="63"/>
      <c r="M25" s="63"/>
      <c r="N25" s="63"/>
      <c r="O25" s="63"/>
      <c r="P25" s="63"/>
    </row>
    <row r="26" spans="1:16" ht="12.75">
      <c r="A26" s="177"/>
      <c r="B26" s="178"/>
      <c r="C26" s="49"/>
      <c r="D26" s="49"/>
      <c r="E26" s="49"/>
      <c r="F26" s="49"/>
      <c r="G26" s="49"/>
      <c r="H26" s="49"/>
      <c r="I26" s="49"/>
      <c r="J26" s="63"/>
      <c r="K26" s="8"/>
      <c r="L26" s="63"/>
      <c r="M26" s="63"/>
      <c r="N26" s="63"/>
      <c r="O26" s="63"/>
      <c r="P26" s="63"/>
    </row>
    <row r="27" spans="1:16" ht="12.75">
      <c r="A27" s="177"/>
      <c r="B27" s="178"/>
      <c r="C27" s="49"/>
      <c r="D27" s="49"/>
      <c r="E27" s="49"/>
      <c r="F27" s="49"/>
      <c r="G27" s="49"/>
      <c r="H27" s="49"/>
      <c r="I27" s="49"/>
      <c r="J27" s="63"/>
      <c r="K27" s="8"/>
      <c r="L27" s="63"/>
      <c r="M27" s="63"/>
      <c r="N27" s="63"/>
      <c r="O27" s="63"/>
      <c r="P27" s="63"/>
    </row>
    <row r="28" spans="1:16" ht="12.75">
      <c r="A28" s="177"/>
      <c r="B28" s="178"/>
      <c r="C28" s="49"/>
      <c r="D28" s="49"/>
      <c r="E28" s="49"/>
      <c r="F28" s="49"/>
      <c r="G28" s="49"/>
      <c r="H28" s="49"/>
      <c r="I28" s="49"/>
      <c r="J28" s="63"/>
      <c r="K28" s="8"/>
      <c r="L28" s="63"/>
      <c r="M28" s="63"/>
      <c r="N28" s="63"/>
      <c r="O28" s="63"/>
      <c r="P28" s="63"/>
    </row>
    <row r="29" spans="1:16" ht="12.75">
      <c r="A29" s="177"/>
      <c r="B29" s="178"/>
      <c r="C29" s="49"/>
      <c r="D29" s="49"/>
      <c r="E29" s="49"/>
      <c r="F29" s="49"/>
      <c r="G29" s="49"/>
      <c r="H29" s="49"/>
      <c r="I29" s="49"/>
      <c r="J29" s="63"/>
      <c r="K29" s="8"/>
      <c r="L29" s="63"/>
      <c r="M29" s="63"/>
      <c r="N29" s="63"/>
      <c r="O29" s="63"/>
      <c r="P29" s="63"/>
    </row>
  </sheetData>
  <sheetProtection/>
  <mergeCells count="3">
    <mergeCell ref="J6:K6"/>
    <mergeCell ref="B6:B7"/>
    <mergeCell ref="N6:O6"/>
  </mergeCells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Header>&amp;L&amp;18SCHEDA N°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9.25390625" style="0" customWidth="1"/>
    <col min="2" max="2" width="46.875" style="0" customWidth="1"/>
    <col min="3" max="3" width="10.00390625" style="0" bestFit="1" customWidth="1"/>
    <col min="4" max="4" width="11.25390625" style="0" customWidth="1"/>
    <col min="5" max="5" width="13.25390625" style="0" customWidth="1"/>
    <col min="6" max="9" width="11.625" style="0" customWidth="1"/>
    <col min="10" max="10" width="12.50390625" style="0" customWidth="1"/>
  </cols>
  <sheetData>
    <row r="1" spans="1:9" s="22" customFormat="1" ht="19.5">
      <c r="A1" s="144" t="s">
        <v>136</v>
      </c>
      <c r="B1" s="145"/>
      <c r="C1" s="145"/>
      <c r="D1" s="145"/>
      <c r="E1" s="5"/>
      <c r="F1" s="6"/>
      <c r="G1" s="6"/>
      <c r="H1" s="6"/>
      <c r="I1" s="7"/>
    </row>
    <row r="2" spans="1:9" s="22" customFormat="1" ht="19.5">
      <c r="A2" s="144" t="s">
        <v>85</v>
      </c>
      <c r="B2" s="145"/>
      <c r="C2" s="145"/>
      <c r="D2" s="145"/>
      <c r="E2" s="5"/>
      <c r="F2" s="6"/>
      <c r="G2" s="6"/>
      <c r="H2" s="6"/>
      <c r="I2" s="7"/>
    </row>
    <row r="3" spans="1:6" s="22" customFormat="1" ht="15.75">
      <c r="A3" s="97" t="s">
        <v>90</v>
      </c>
      <c r="B3" s="7"/>
      <c r="C3" s="7"/>
      <c r="D3" s="7"/>
      <c r="E3" s="7"/>
      <c r="F3" s="7"/>
    </row>
    <row r="4" spans="1:2" s="22" customFormat="1" ht="19.5">
      <c r="A4" s="3"/>
      <c r="B4" s="2"/>
    </row>
    <row r="5" s="22" customFormat="1" ht="12.75"/>
    <row r="6" spans="1:7" s="22" customFormat="1" ht="12.75">
      <c r="A6" s="34" t="s">
        <v>90</v>
      </c>
      <c r="B6" s="35"/>
      <c r="C6" s="36"/>
      <c r="D6" s="37"/>
      <c r="E6" s="24"/>
      <c r="F6" s="31" t="s">
        <v>24</v>
      </c>
      <c r="G6" s="32"/>
    </row>
    <row r="7" spans="1:7" s="22" customFormat="1" ht="12.75">
      <c r="A7" s="146" t="s">
        <v>91</v>
      </c>
      <c r="B7" s="147" t="s">
        <v>50</v>
      </c>
      <c r="C7" s="78" t="s">
        <v>51</v>
      </c>
      <c r="D7" s="78" t="s">
        <v>53</v>
      </c>
      <c r="E7" s="75"/>
      <c r="F7" s="76" t="s">
        <v>45</v>
      </c>
      <c r="G7" s="73"/>
    </row>
    <row r="8" spans="1:7" s="22" customFormat="1" ht="12.75">
      <c r="A8" s="25" t="s">
        <v>49</v>
      </c>
      <c r="B8" s="33"/>
      <c r="C8" s="33" t="s">
        <v>52</v>
      </c>
      <c r="D8" s="33" t="s">
        <v>54</v>
      </c>
      <c r="E8" s="74" t="s">
        <v>46</v>
      </c>
      <c r="F8" s="74" t="s">
        <v>47</v>
      </c>
      <c r="G8" s="74" t="s">
        <v>48</v>
      </c>
    </row>
    <row r="9" spans="1:7" s="22" customFormat="1" ht="12.75">
      <c r="A9" s="183"/>
      <c r="B9" s="38"/>
      <c r="C9" s="180"/>
      <c r="D9" s="165"/>
      <c r="E9" s="184"/>
      <c r="F9" s="182"/>
      <c r="G9" s="181"/>
    </row>
    <row r="10" spans="1:7" s="22" customFormat="1" ht="12.75">
      <c r="A10" s="168"/>
      <c r="B10" s="38"/>
      <c r="C10" s="38"/>
      <c r="D10" s="165"/>
      <c r="E10" s="77"/>
      <c r="F10" s="70"/>
      <c r="G10" s="69"/>
    </row>
    <row r="11" spans="1:7" s="22" customFormat="1" ht="12.75">
      <c r="A11" s="169"/>
      <c r="B11" s="38"/>
      <c r="C11" s="39"/>
      <c r="D11" s="166"/>
      <c r="E11" s="69"/>
      <c r="F11" s="70"/>
      <c r="G11" s="69"/>
    </row>
    <row r="12" spans="1:7" s="22" customFormat="1" ht="12.75">
      <c r="A12" s="169"/>
      <c r="B12" s="38"/>
      <c r="C12" s="141"/>
      <c r="D12" s="167"/>
      <c r="E12" s="69"/>
      <c r="F12" s="70"/>
      <c r="G12" s="69"/>
    </row>
    <row r="13" spans="1:7" s="22" customFormat="1" ht="12.75">
      <c r="A13" s="169"/>
      <c r="B13" s="38"/>
      <c r="C13" s="39"/>
      <c r="D13" s="166"/>
      <c r="E13" s="69"/>
      <c r="F13" s="70"/>
      <c r="G13" s="69"/>
    </row>
    <row r="14" spans="1:7" s="22" customFormat="1" ht="12.75">
      <c r="A14" s="28"/>
      <c r="B14" s="40"/>
      <c r="C14" s="40"/>
      <c r="D14" s="40"/>
      <c r="E14" s="42"/>
      <c r="F14" s="71"/>
      <c r="G14" s="42"/>
    </row>
    <row r="15" spans="4:7" s="22" customFormat="1" ht="12.75">
      <c r="D15" s="41" t="s">
        <v>13</v>
      </c>
      <c r="E15" s="185"/>
      <c r="F15" s="43">
        <f>SUM(F10:F14)</f>
        <v>0</v>
      </c>
      <c r="G15" s="43">
        <f>SUM(G10:G14)</f>
        <v>0</v>
      </c>
    </row>
    <row r="16" s="22" customFormat="1" ht="12.75"/>
    <row r="17" spans="1:3" s="22" customFormat="1" ht="12.75">
      <c r="A17" s="110"/>
      <c r="C17" s="114" t="s">
        <v>80</v>
      </c>
    </row>
    <row r="18" ht="12.75">
      <c r="C18" s="114" t="s">
        <v>157</v>
      </c>
    </row>
    <row r="20" spans="2:5" ht="12.75">
      <c r="B20" s="148"/>
      <c r="C20" s="148"/>
      <c r="D20" s="148"/>
      <c r="E20" s="299"/>
    </row>
    <row r="21" spans="2:5" ht="12.75">
      <c r="B21" s="148"/>
      <c r="C21" s="148"/>
      <c r="D21" s="148"/>
      <c r="E21" s="299"/>
    </row>
    <row r="22" spans="2:5" ht="12.75">
      <c r="B22" s="297"/>
      <c r="C22" s="297"/>
      <c r="D22" s="297"/>
      <c r="E22" s="298"/>
    </row>
    <row r="23" spans="2:5" ht="12.75">
      <c r="B23" s="297"/>
      <c r="C23" s="297"/>
      <c r="D23" s="297"/>
      <c r="E23" s="298"/>
    </row>
    <row r="26" spans="5:7" ht="12.75">
      <c r="E26" s="22"/>
      <c r="F26" s="22"/>
      <c r="G26" s="22"/>
    </row>
    <row r="27" spans="5:7" ht="12.75">
      <c r="E27" s="22"/>
      <c r="F27" s="22"/>
      <c r="G27" s="22"/>
    </row>
  </sheetData>
  <sheetProtection/>
  <mergeCells count="3">
    <mergeCell ref="B22:D23"/>
    <mergeCell ref="E22:E23"/>
    <mergeCell ref="E20:E2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Header>&amp;L&amp;18SCHEDA N° 2B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001 bozze programma</dc:title>
  <dc:subject>scehe piano llpp</dc:subject>
  <dc:creator>Amministrazione Comunale</dc:creator>
  <cp:keywords/>
  <dc:description/>
  <cp:lastModifiedBy>Petrolati Claudia</cp:lastModifiedBy>
  <cp:lastPrinted>2012-11-21T07:30:16Z</cp:lastPrinted>
  <dcterms:created xsi:type="dcterms:W3CDTF">2002-02-20T11:41:48Z</dcterms:created>
  <dcterms:modified xsi:type="dcterms:W3CDTF">2014-07-14T15:54:52Z</dcterms:modified>
  <cp:category/>
  <cp:version/>
  <cp:contentType/>
  <cp:contentStatus/>
</cp:coreProperties>
</file>